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ml.chartshapes+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4.xml" ContentType="application/vnd.openxmlformats-officedocument.drawingml.chartshapes+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5.xml" ContentType="application/vnd.openxmlformats-officedocument.drawingml.chartshapes+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6.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drawings/drawing7.xml" ContentType="application/vnd.openxmlformats-officedocument.drawingml.chartshapes+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8.xml" ContentType="application/vnd.openxmlformats-officedocument.drawingml.chartshapes+xml"/>
  <Override PartName="/xl/charts/chart21.xml" ContentType="application/vnd.openxmlformats-officedocument.drawingml.chart+xml"/>
  <Override PartName="/xl/charts/chart22.xml" ContentType="application/vnd.openxmlformats-officedocument.drawingml.chart+xml"/>
  <Override PartName="/xl/drawings/drawing9.xml" ContentType="application/vnd.openxmlformats-officedocument.drawingml.chartshapes+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10.xml" ContentType="application/vnd.openxmlformats-officedocument.drawingml.chartshapes+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drawings/drawing11.xml" ContentType="application/vnd.openxmlformats-officedocument.drawingml.chartshapes+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drawings/drawing12.xml" ContentType="application/vnd.openxmlformats-officedocument.drawingml.chartshapes+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drawings/drawing13.xml" ContentType="application/vnd.openxmlformats-officedocument.drawingml.chartshapes+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drawings/drawing14.xml" ContentType="application/vnd.openxmlformats-officedocument.drawingml.chartshapes+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15.xml" ContentType="application/vnd.openxmlformats-officedocument.drawingml.chartshapes+xml"/>
  <Override PartName="/xl/charts/chart41.xml" ContentType="application/vnd.openxmlformats-officedocument.drawingml.chart+xml"/>
  <Override PartName="/xl/charts/chart4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21-STATISTIQUES\04_STATS_PRESTATIONS_MALADIE\01_CONJONCTURE\03_ANALYSE\2026\202608\"/>
    </mc:Choice>
  </mc:AlternateContent>
  <xr:revisionPtr revIDLastSave="0" documentId="13_ncr:1_{D2E5BBB1-2618-4462-8701-8ED3E3B387D4}" xr6:coauthVersionLast="47" xr6:coauthVersionMax="47" xr10:uidLastSave="{00000000-0000-0000-0000-000000000000}"/>
  <bookViews>
    <workbookView xWindow="-120" yWindow="-120" windowWidth="25440" windowHeight="15270" xr2:uid="{859B2F0D-305C-41F4-91E1-05418288F993}"/>
  </bookViews>
  <sheets>
    <sheet name="Graphs_DTR" sheetId="1" r:id="rId1"/>
    <sheet name="Date_rbts" sheetId="2" r:id="rId2"/>
    <sheet name="Date_soins" sheetId="3" r:id="rId3"/>
    <sheet name="Révisions_date_soins" sheetId="4" r:id="rId4"/>
  </sheets>
  <definedNames>
    <definedName name="_xlnm.Print_Area" localSheetId="1">Date_rbts!$C$4:$G$105</definedName>
    <definedName name="_xlnm.Print_Area" localSheetId="2">Date_soins!$C$4:$G$101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3" i="4" l="1"/>
  <c r="R3" i="4" s="1"/>
  <c r="S3" i="4" s="1"/>
  <c r="T3" i="4" s="1"/>
  <c r="U3" i="4" s="1"/>
  <c r="E30" i="4"/>
  <c r="F30" i="4" s="1"/>
  <c r="G30" i="4" s="1"/>
  <c r="H30" i="4" s="1"/>
  <c r="I30" i="4" s="1"/>
  <c r="J30" i="4" s="1"/>
  <c r="K30" i="4" s="1"/>
  <c r="L30" i="4" s="1"/>
  <c r="M30" i="4" s="1"/>
  <c r="N30" i="4" s="1"/>
  <c r="O30" i="4" s="1"/>
  <c r="Q30" i="4" s="1"/>
  <c r="R30" i="4" s="1"/>
  <c r="S30" i="4" s="1"/>
  <c r="T30" i="4" s="1"/>
  <c r="U30" i="4" s="1"/>
  <c r="V30" i="4" s="1"/>
  <c r="W30" i="4" s="1"/>
  <c r="X30" i="4" s="1"/>
  <c r="P31" i="4"/>
  <c r="Y31" i="4" s="1"/>
  <c r="P32" i="4"/>
  <c r="Y32" i="4" s="1"/>
  <c r="P33" i="4"/>
  <c r="Y33" i="4"/>
  <c r="P34" i="4"/>
  <c r="Y34" i="4"/>
  <c r="P35" i="4"/>
  <c r="Y35" i="4" s="1"/>
  <c r="P36" i="4"/>
  <c r="Y36" i="4" s="1"/>
  <c r="P37" i="4"/>
  <c r="Y37" i="4"/>
  <c r="P38" i="4"/>
  <c r="Y38" i="4"/>
  <c r="P39" i="4"/>
  <c r="Y39" i="4" s="1"/>
  <c r="Y40" i="4"/>
  <c r="Y41" i="4"/>
  <c r="Y42" i="4"/>
  <c r="G43" i="4"/>
  <c r="P43" i="4" s="1"/>
  <c r="Y43" i="4" s="1"/>
  <c r="H43" i="4"/>
  <c r="I43" i="4"/>
  <c r="J43" i="4"/>
  <c r="K43" i="4"/>
  <c r="L43" i="4"/>
  <c r="M43" i="4"/>
  <c r="N43" i="4"/>
  <c r="O43" i="4"/>
  <c r="Q43" i="4"/>
  <c r="R43" i="4"/>
  <c r="S43" i="4"/>
  <c r="T43" i="4"/>
  <c r="U43" i="4"/>
  <c r="V43" i="4"/>
  <c r="W43" i="4"/>
  <c r="X43" i="4"/>
  <c r="B44" i="4"/>
  <c r="B45" i="4" s="1"/>
  <c r="B46" i="4" s="1"/>
  <c r="B47" i="4" s="1"/>
  <c r="B48" i="4" s="1"/>
  <c r="Y44" i="4"/>
  <c r="Y45" i="4"/>
  <c r="Y46" i="4"/>
  <c r="Y47" i="4"/>
  <c r="Y48" i="4"/>
  <c r="H38" i="3"/>
  <c r="H71" i="3" s="1"/>
  <c r="K38" i="3"/>
  <c r="K71" i="3" s="1"/>
  <c r="L38" i="3"/>
  <c r="L71" i="3" s="1"/>
  <c r="D38" i="3"/>
  <c r="E38" i="3"/>
  <c r="E71" i="3" s="1"/>
  <c r="G38" i="3"/>
  <c r="J38" i="3"/>
  <c r="J71" i="3" s="1"/>
  <c r="D71" i="3"/>
  <c r="G71" i="3"/>
  <c r="D38" i="2"/>
  <c r="D71" i="2" s="1"/>
  <c r="E38" i="2"/>
  <c r="E71" i="2" s="1"/>
  <c r="H38" i="2"/>
  <c r="H71" i="2" s="1"/>
  <c r="L38" i="2"/>
  <c r="L71" i="2" s="1"/>
  <c r="G38" i="2"/>
  <c r="J38" i="2"/>
  <c r="J71" i="2" s="1"/>
  <c r="K38" i="2"/>
  <c r="G71" i="2"/>
  <c r="K71" i="2"/>
</calcChain>
</file>

<file path=xl/sharedStrings.xml><?xml version="1.0" encoding="utf-8"?>
<sst xmlns="http://schemas.openxmlformats.org/spreadsheetml/2006/main" count="285" uniqueCount="103">
  <si>
    <t>TOTAL médicaments</t>
  </si>
  <si>
    <t>Médicaments de ville</t>
  </si>
  <si>
    <t>IJ maladie</t>
  </si>
  <si>
    <t>TOTAL Laboratoires</t>
  </si>
  <si>
    <t>TOTAL Infirmiers</t>
  </si>
  <si>
    <t>Données mensuelles</t>
  </si>
  <si>
    <t xml:space="preserve">TOTAL SOINS DE VILLE </t>
  </si>
  <si>
    <t>Séries indicées;Base 100 = Moyenne 2016</t>
  </si>
  <si>
    <t>Attention, les échelles ne sont pas toujours comparables selon les graphiques</t>
  </si>
  <si>
    <r>
      <t xml:space="preserve">Séries  en date de remboursement CVS-CJO </t>
    </r>
    <r>
      <rPr>
        <b/>
        <sz val="10"/>
        <color rgb="FF0000FF"/>
        <rFont val="Cambria"/>
        <family val="1"/>
      </rPr>
      <t>, France métropolitaine - Risques Maladie-Maternité-AT</t>
    </r>
  </si>
  <si>
    <t>Salariés agricoles</t>
  </si>
  <si>
    <t>Non-Salariés agricoles</t>
  </si>
  <si>
    <t>Régime agricole</t>
  </si>
  <si>
    <t>Les résultats présentés sont issus des données statistiques sur la France métropolitaine. Ils recouvrent les risques maladie, maternité, accidents du travail et maladies professionnelles. Ne sont pas pris en compte les montants directement payés par la caisse centrale de la MSA, comme le Fonds d’intervention régional (Fir), la rémunération sur objectifs de santé publique (Rosp), les prises en charge de cotisations des praticiens et auxiliaires médicaux, les remises conventionnelles des laboratoires pharmaceutiques, le forfait patientèle, etc. Les indemnités journalières maternité et paternité, qui ne font pas partie de l’objectif national des dépenses de l’assurance maladie (Ondam), sont également exclues.</t>
  </si>
  <si>
    <t>Champ :</t>
  </si>
  <si>
    <t>Source : MSA</t>
  </si>
  <si>
    <t>- dont Dispositifs médicaux implantables en sus</t>
  </si>
  <si>
    <t>- dont Médicaments en sus</t>
  </si>
  <si>
    <t>- dont Part tarif</t>
  </si>
  <si>
    <t>OD Médecine Chirurgie Obstétrique (MCO)</t>
  </si>
  <si>
    <t>Total soins de ville hors indemnités journalières</t>
  </si>
  <si>
    <t>LPP</t>
  </si>
  <si>
    <t>- Médicaments rétrocédés</t>
  </si>
  <si>
    <t>- Médicaments délivrés en ville</t>
  </si>
  <si>
    <t>Médicaments :</t>
  </si>
  <si>
    <t>Produits de santé (médicaments + LPP)</t>
  </si>
  <si>
    <t>- IJ ATMP</t>
  </si>
  <si>
    <t>- IJ maladie</t>
  </si>
  <si>
    <t>Indemnités journalières (IJ)</t>
  </si>
  <si>
    <t>Frais de transports</t>
  </si>
  <si>
    <t>Laboratoires</t>
  </si>
  <si>
    <t>- Infirmiers</t>
  </si>
  <si>
    <t>- Masseurs-kinésithérapeutes</t>
  </si>
  <si>
    <t>Soins d'auxiliaires médicaux libéraux</t>
  </si>
  <si>
    <t>- Dentistes</t>
  </si>
  <si>
    <t>- Médecins spécialistes</t>
  </si>
  <si>
    <t>- Médecins généralistes</t>
  </si>
  <si>
    <t>Honoraires des médecins et dentistes libéraux</t>
  </si>
  <si>
    <t>Total soins de ville hors produits de santé</t>
  </si>
  <si>
    <t>Total soins de ville</t>
  </si>
  <si>
    <t>Données
CVS-CJO</t>
  </si>
  <si>
    <t>Données brutes</t>
  </si>
  <si>
    <t>Données annuelles</t>
  </si>
  <si>
    <t>Evolution PCAP</t>
  </si>
  <si>
    <r>
      <t xml:space="preserve">Salariés agricoles - Métropole
Tous risques
Séries en date de remboursements
</t>
    </r>
    <r>
      <rPr>
        <b/>
        <sz val="9"/>
        <color theme="1"/>
        <rFont val="Cambria"/>
        <family val="1"/>
      </rPr>
      <t>Montants remboursés en millions d'euros</t>
    </r>
  </si>
  <si>
    <r>
      <t xml:space="preserve">Non-salariés agricoles - Métropole
Tous risques
Séries en date de remboursements
</t>
    </r>
    <r>
      <rPr>
        <b/>
        <sz val="9"/>
        <color theme="1"/>
        <rFont val="Cambria"/>
        <family val="1"/>
      </rPr>
      <t>Montants remboursés en millions d'euros</t>
    </r>
  </si>
  <si>
    <r>
      <t xml:space="preserve">Régime agricole - Métropole
Tous risques
Séries en date de remboursements
</t>
    </r>
    <r>
      <rPr>
        <b/>
        <sz val="9"/>
        <color theme="1"/>
        <rFont val="Cambria"/>
        <family val="1"/>
      </rPr>
      <t>Montants remboursés en millions d'euros</t>
    </r>
  </si>
  <si>
    <r>
      <t xml:space="preserve">Salariés agricoles - Métropole
Tous risques
Séries en date de soins
</t>
    </r>
    <r>
      <rPr>
        <b/>
        <sz val="9"/>
        <color theme="1"/>
        <rFont val="Cambria"/>
        <family val="1"/>
      </rPr>
      <t>Montants remboursés en millions d'euros</t>
    </r>
  </si>
  <si>
    <r>
      <t xml:space="preserve">Non-salariés agricoles - Métropole
Tous risques
Séries en date de soins
</t>
    </r>
    <r>
      <rPr>
        <b/>
        <sz val="9"/>
        <color theme="1"/>
        <rFont val="Cambria"/>
        <family val="1"/>
      </rPr>
      <t>Montants remboursés en millions d'euros</t>
    </r>
  </si>
  <si>
    <r>
      <t xml:space="preserve">Régime agricole - Métropole
Tous risques
Séries en date de soins
</t>
    </r>
    <r>
      <rPr>
        <b/>
        <sz val="9"/>
        <color theme="1"/>
        <rFont val="Cambria"/>
        <family val="1"/>
      </rPr>
      <t>Montants remboursés en millions d'euros</t>
    </r>
  </si>
  <si>
    <t xml:space="preserve"> </t>
  </si>
  <si>
    <t>Total 2025</t>
  </si>
  <si>
    <t>TOTAL</t>
  </si>
  <si>
    <t>2025</t>
  </si>
  <si>
    <t>Référence</t>
  </si>
  <si>
    <t>Date de soins</t>
  </si>
  <si>
    <t>Date de révision (montants en millions d'euros)</t>
  </si>
  <si>
    <t>Révision des mois en date de soins selon les données liquidées jusqu'en août 2026</t>
  </si>
  <si>
    <t>Tableau 2 : Détail de la révision des données en date de soins</t>
  </si>
  <si>
    <t xml:space="preserve">  LPP</t>
  </si>
  <si>
    <t xml:space="preserve">            - Médicaments rétrocédés</t>
  </si>
  <si>
    <t xml:space="preserve">            - Médicaments délivrés en ville</t>
  </si>
  <si>
    <t xml:space="preserve">  Médicaments</t>
  </si>
  <si>
    <t>PRODUITS DE SANTE</t>
  </si>
  <si>
    <t xml:space="preserve">            - IJ AT</t>
  </si>
  <si>
    <t xml:space="preserve">            - IJ maladie</t>
  </si>
  <si>
    <t xml:space="preserve">  Indemnités journalières (IJ)</t>
  </si>
  <si>
    <t xml:space="preserve">  Frais de transports</t>
  </si>
  <si>
    <t xml:space="preserve">  Laboratoires</t>
  </si>
  <si>
    <t xml:space="preserve">            - Infirmiers </t>
  </si>
  <si>
    <t xml:space="preserve">            - Masseurs-kinésithérapeutes </t>
  </si>
  <si>
    <t xml:space="preserve">  Soins d'auxiliaires médicaux libéraux  </t>
  </si>
  <si>
    <t xml:space="preserve">            - Dentistes </t>
  </si>
  <si>
    <t xml:space="preserve">            - Médecins spécialistes </t>
  </si>
  <si>
    <t xml:space="preserve">            - Médecins généralistes </t>
  </si>
  <si>
    <t xml:space="preserve">  Honoraires des médecins et dentistes libéraux </t>
  </si>
  <si>
    <t>SOINS DE VILLE HORS PRODUITS DE SANTE</t>
  </si>
  <si>
    <t>Cumul 2025</t>
  </si>
  <si>
    <r>
      <t xml:space="preserve">Révision du dernier mois
</t>
    </r>
    <r>
      <rPr>
        <i/>
        <sz val="10"/>
        <color theme="1"/>
        <rFont val="Cambria"/>
        <family val="1"/>
      </rPr>
      <t>(en millions d'euros)</t>
    </r>
  </si>
  <si>
    <t xml:space="preserve">Tableau 1 : Taux de révision de séries de remboursements de soins de ville (en date de soins) par rapport aux données publiées ce mois-ci </t>
  </si>
  <si>
    <t>Données brutes  aout 2026</t>
  </si>
  <si>
    <t>Taux de croissance  aout 2026 / aout 2025</t>
  </si>
  <si>
    <t>Taux de croissance  aout 2026 / juil 2026</t>
  </si>
  <si>
    <t>(janv à aout 2026 ) /
(janv à aout 2025 )</t>
  </si>
  <si>
    <t>Rappel :
Taux ACM CVS-CJO à fin aout 2025</t>
  </si>
  <si>
    <t>Données brutes   - aout 2026</t>
  </si>
  <si>
    <t>Taux ACM (  - aout 2026 /  -1 -  2025)</t>
  </si>
  <si>
    <t>Données brutes  juin 2026</t>
  </si>
  <si>
    <t>Taux de croissance  juin 2026 / juin 2025</t>
  </si>
  <si>
    <t>Taux de croissance  juin 2026 / mai 2026</t>
  </si>
  <si>
    <t>(janv à  2026 ) /
(janv à  2025 )</t>
  </si>
  <si>
    <t>Rappel :
Taux ACM CVS-CJO à fin  2025</t>
  </si>
  <si>
    <t>Données brutes   -  2026</t>
  </si>
  <si>
    <t>Taux ACM (  -  2026 /  -1 -  2025)</t>
  </si>
  <si>
    <t>TOTAL généralistes</t>
  </si>
  <si>
    <t>TOTAL spécialistes</t>
  </si>
  <si>
    <t>Honoraires de dentistes</t>
  </si>
  <si>
    <t>Montants masseurs-kiné</t>
  </si>
  <si>
    <t>TOTAL transports</t>
  </si>
  <si>
    <t>IJ AT</t>
  </si>
  <si>
    <t>Médicaments rétrocédés</t>
  </si>
  <si>
    <t>Produits de LPP</t>
  </si>
  <si>
    <t xml:space="preserve"> 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</si>
</sst>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_-* #,##0.00\ _€_-;\-* #,##0.00\ _€_-;_-* &quot;-&quot;??\ _€_-;_-@_-"/>
    <numFmt numFmtId="166" formatCode="#,##0.0"/>
    <numFmt numFmtId="167" formatCode="#,##0.0_ ;\-#,##0.0\ "/>
    <numFmt numFmtId="168" formatCode="_-* #,##0.0\ _€_-;\-* #,##0.0\ _€_-;_-* &quot;-&quot;??\ _€_-;_-@_-"/>
    <numFmt numFmtId="169" formatCode="[$-40C]mmmm\-yy;@"/>
    <numFmt numFmtId="170" formatCode="[$-40C]mmm\-yy;@"/>
  </numFmts>
  <fonts count="29" x14ac:knownFonts="1">
    <font>
      <sz val="11"/>
      <color theme="1"/>
      <name val="Calibri"/>
      <family val="2"/>
      <scheme val="minor"/>
    </font>
    <font>
      <sz val="11"/>
      <color theme="1"/>
      <name val="Calibri"/>
      <family val="2"/>
      <scheme val="minor"/>
    </font>
    <font>
      <sz val="10"/>
      <name val="Arial"/>
      <family val="2"/>
    </font>
    <font>
      <b/>
      <sz val="10"/>
      <name val="Cambria"/>
      <family val="1"/>
    </font>
    <font>
      <b/>
      <sz val="10"/>
      <color rgb="FFFF0000"/>
      <name val="Cambria"/>
      <family val="1"/>
    </font>
    <font>
      <sz val="9"/>
      <name val="Cambria"/>
      <family val="1"/>
    </font>
    <font>
      <sz val="10"/>
      <name val="Cambria"/>
      <family val="1"/>
    </font>
    <font>
      <sz val="9"/>
      <color theme="1"/>
      <name val="Cambria"/>
      <family val="1"/>
    </font>
    <font>
      <b/>
      <sz val="10"/>
      <color theme="1"/>
      <name val="Cambria"/>
      <family val="1"/>
    </font>
    <font>
      <b/>
      <sz val="12"/>
      <color rgb="FF0000FF"/>
      <name val="Cambria"/>
      <family val="1"/>
    </font>
    <font>
      <b/>
      <sz val="9"/>
      <color theme="0" tint="-0.499984740745262"/>
      <name val="Cambria"/>
      <family val="1"/>
    </font>
    <font>
      <b/>
      <sz val="10"/>
      <color rgb="FF0000FF"/>
      <name val="Cambria"/>
      <family val="1"/>
    </font>
    <font>
      <sz val="8"/>
      <name val="Cambria"/>
      <family val="1"/>
    </font>
    <font>
      <b/>
      <i/>
      <sz val="8"/>
      <name val="Cambria"/>
      <family val="1"/>
    </font>
    <font>
      <b/>
      <sz val="11"/>
      <color theme="0"/>
      <name val="Cambria"/>
      <family val="1"/>
    </font>
    <font>
      <b/>
      <sz val="9"/>
      <name val="Cambria"/>
      <family val="1"/>
    </font>
    <font>
      <b/>
      <sz val="10"/>
      <color theme="0"/>
      <name val="Cambria"/>
      <family val="1"/>
    </font>
    <font>
      <b/>
      <sz val="11"/>
      <color theme="1"/>
      <name val="Cambria"/>
      <family val="1"/>
    </font>
    <font>
      <b/>
      <sz val="9"/>
      <color theme="1"/>
      <name val="Cambria"/>
      <family val="1"/>
    </font>
    <font>
      <sz val="9"/>
      <color rgb="FFFF00FF"/>
      <name val="Cambria"/>
      <family val="1"/>
    </font>
    <font>
      <sz val="10"/>
      <color theme="1"/>
      <name val="Arial"/>
      <family val="2"/>
    </font>
    <font>
      <sz val="11"/>
      <color theme="1"/>
      <name val="Cambria"/>
      <family val="1"/>
    </font>
    <font>
      <i/>
      <sz val="11"/>
      <color theme="1"/>
      <name val="Cambria"/>
      <family val="1"/>
    </font>
    <font>
      <b/>
      <sz val="12"/>
      <color rgb="FFFFFFFF"/>
      <name val="Cambria"/>
      <family val="1"/>
    </font>
    <font>
      <sz val="11"/>
      <name val="Cambria"/>
      <family val="1"/>
    </font>
    <font>
      <b/>
      <sz val="11"/>
      <name val="Cambria"/>
      <family val="1"/>
    </font>
    <font>
      <sz val="11"/>
      <color theme="8" tint="-0.249977111117893"/>
      <name val="Cambria"/>
      <family val="1"/>
    </font>
    <font>
      <b/>
      <sz val="10.5"/>
      <color theme="8" tint="-0.249977111117893"/>
      <name val="Cambria"/>
      <family val="1"/>
    </font>
    <font>
      <i/>
      <sz val="10"/>
      <color theme="1"/>
      <name val="Cambria"/>
      <family val="1"/>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rgb="FF92CDDC"/>
        <bgColor indexed="64"/>
      </patternFill>
    </fill>
  </fills>
  <borders count="34">
    <border>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bottom style="dashed">
        <color indexed="64"/>
      </bottom>
      <diagonal/>
    </border>
  </borders>
  <cellStyleXfs count="17">
    <xf numFmtId="0" fontId="0"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20" fillId="0" borderId="0"/>
    <xf numFmtId="0" fontId="1" fillId="0" borderId="0"/>
    <xf numFmtId="9" fontId="2" fillId="0" borderId="0" applyFont="0" applyFill="0" applyBorder="0" applyAlignment="0" applyProtection="0"/>
    <xf numFmtId="0" fontId="1" fillId="0" borderId="0"/>
  </cellStyleXfs>
  <cellXfs count="248">
    <xf numFmtId="0" fontId="0" fillId="0" borderId="0" xfId="0"/>
    <xf numFmtId="0" fontId="3" fillId="2" borderId="0" xfId="2" applyFont="1" applyFill="1" applyAlignment="1">
      <alignment vertical="center"/>
    </xf>
    <xf numFmtId="0" fontId="3" fillId="0" borderId="0" xfId="2" applyFont="1" applyAlignment="1">
      <alignment vertical="center"/>
    </xf>
    <xf numFmtId="0" fontId="3" fillId="0" borderId="0" xfId="2" applyFont="1"/>
    <xf numFmtId="164" fontId="3" fillId="2" borderId="0" xfId="1" applyNumberFormat="1" applyFont="1" applyFill="1" applyBorder="1" applyAlignment="1">
      <alignment horizontal="right" vertical="center" wrapText="1"/>
    </xf>
    <xf numFmtId="0" fontId="3" fillId="2" borderId="0" xfId="2" applyFont="1" applyFill="1"/>
    <xf numFmtId="165" fontId="3" fillId="2" borderId="0" xfId="3" applyFont="1" applyFill="1" applyBorder="1" applyAlignment="1">
      <alignment horizontal="right" vertical="center" wrapText="1"/>
    </xf>
    <xf numFmtId="9" fontId="4" fillId="2" borderId="0" xfId="1" applyFont="1" applyFill="1" applyAlignment="1">
      <alignment vertical="center"/>
    </xf>
    <xf numFmtId="9" fontId="4" fillId="2" borderId="0" xfId="1" applyFont="1" applyFill="1" applyBorder="1" applyAlignment="1">
      <alignment vertical="center"/>
    </xf>
    <xf numFmtId="2" fontId="3" fillId="2" borderId="0" xfId="1" applyNumberFormat="1" applyFont="1" applyFill="1" applyBorder="1" applyAlignment="1">
      <alignment horizontal="right" vertical="center" wrapText="1"/>
    </xf>
    <xf numFmtId="0" fontId="5" fillId="2" borderId="0" xfId="2" applyFont="1" applyFill="1" applyAlignment="1">
      <alignment vertical="center"/>
    </xf>
    <xf numFmtId="0" fontId="6" fillId="2" borderId="0" xfId="2" applyFont="1" applyFill="1" applyAlignment="1">
      <alignment vertical="center"/>
    </xf>
    <xf numFmtId="0" fontId="7" fillId="2" borderId="0" xfId="2" applyFont="1" applyFill="1" applyAlignment="1">
      <alignment vertical="center"/>
    </xf>
    <xf numFmtId="0" fontId="8" fillId="2" borderId="0" xfId="2" applyFont="1" applyFill="1" applyAlignment="1">
      <alignment vertical="center"/>
    </xf>
    <xf numFmtId="0" fontId="9" fillId="2" borderId="0" xfId="2" applyFont="1" applyFill="1" applyAlignment="1">
      <alignment vertical="center"/>
    </xf>
    <xf numFmtId="0" fontId="3" fillId="2" borderId="0" xfId="2" applyFont="1" applyFill="1" applyAlignment="1">
      <alignment horizontal="right" vertical="center"/>
    </xf>
    <xf numFmtId="0" fontId="3" fillId="2" borderId="0" xfId="2" applyFont="1" applyFill="1" applyAlignment="1">
      <alignment horizontal="centerContinuous" vertical="center"/>
    </xf>
    <xf numFmtId="0" fontId="3" fillId="2" borderId="0" xfId="2" applyFont="1" applyFill="1" applyAlignment="1">
      <alignment horizontal="left" vertical="center"/>
    </xf>
    <xf numFmtId="0" fontId="10" fillId="2" borderId="0" xfId="2" applyFont="1" applyFill="1" applyAlignment="1">
      <alignment vertical="center"/>
    </xf>
    <xf numFmtId="0" fontId="3" fillId="2" borderId="0" xfId="2" applyFont="1" applyFill="1" applyAlignment="1">
      <alignment horizontal="center" vertical="center"/>
    </xf>
    <xf numFmtId="0" fontId="9" fillId="2" borderId="0" xfId="2" applyFont="1" applyFill="1" applyAlignment="1">
      <alignment horizontal="left" vertical="center"/>
    </xf>
    <xf numFmtId="0" fontId="5" fillId="3" borderId="1" xfId="4" applyFont="1" applyFill="1" applyBorder="1"/>
    <xf numFmtId="0" fontId="5" fillId="3" borderId="0" xfId="4" applyFont="1" applyFill="1"/>
    <xf numFmtId="0" fontId="13" fillId="0" borderId="0" xfId="2" applyFont="1" applyAlignment="1">
      <alignment vertical="center"/>
    </xf>
    <xf numFmtId="0" fontId="5" fillId="4" borderId="0" xfId="4" applyFont="1" applyFill="1"/>
    <xf numFmtId="164" fontId="5" fillId="2" borderId="0" xfId="4" applyNumberFormat="1" applyFont="1" applyFill="1" applyAlignment="1">
      <alignment horizontal="right" vertical="center"/>
    </xf>
    <xf numFmtId="164" fontId="5" fillId="4" borderId="0" xfId="4" applyNumberFormat="1" applyFont="1" applyFill="1" applyAlignment="1">
      <alignment horizontal="center" vertical="center"/>
    </xf>
    <xf numFmtId="166" fontId="6" fillId="4" borderId="0" xfId="4" applyNumberFormat="1" applyFont="1" applyFill="1" applyAlignment="1">
      <alignment horizontal="center" vertical="center"/>
    </xf>
    <xf numFmtId="166" fontId="5" fillId="4" borderId="0" xfId="4" applyNumberFormat="1" applyFont="1" applyFill="1" applyAlignment="1">
      <alignment horizontal="center" vertical="center"/>
    </xf>
    <xf numFmtId="0" fontId="5" fillId="4" borderId="0" xfId="4" applyFont="1" applyFill="1" applyAlignment="1">
      <alignment horizontal="left" indent="1"/>
    </xf>
    <xf numFmtId="0" fontId="6" fillId="4" borderId="0" xfId="4" applyFont="1" applyFill="1"/>
    <xf numFmtId="164" fontId="5" fillId="2" borderId="0" xfId="4" applyNumberFormat="1" applyFont="1" applyFill="1" applyAlignment="1">
      <alignment horizontal="center" vertical="center"/>
    </xf>
    <xf numFmtId="164" fontId="5" fillId="2" borderId="2" xfId="4" applyNumberFormat="1" applyFont="1" applyFill="1" applyBorder="1" applyAlignment="1">
      <alignment horizontal="right" vertical="center" indent="1"/>
    </xf>
    <xf numFmtId="166" fontId="5" fillId="2" borderId="3" xfId="4" applyNumberFormat="1" applyFont="1" applyFill="1" applyBorder="1" applyAlignment="1">
      <alignment horizontal="right" vertical="center" indent="1"/>
    </xf>
    <xf numFmtId="164" fontId="5" fillId="2" borderId="3" xfId="4" applyNumberFormat="1" applyFont="1" applyFill="1" applyBorder="1" applyAlignment="1">
      <alignment horizontal="right" vertical="center" indent="1"/>
    </xf>
    <xf numFmtId="166" fontId="5" fillId="2" borderId="2" xfId="4" applyNumberFormat="1" applyFont="1" applyFill="1" applyBorder="1" applyAlignment="1">
      <alignment horizontal="right" vertical="center" indent="1"/>
    </xf>
    <xf numFmtId="0" fontId="5" fillId="2" borderId="4" xfId="2" applyFont="1" applyFill="1" applyBorder="1" applyAlignment="1">
      <alignment horizontal="left" vertical="center" indent="3"/>
    </xf>
    <xf numFmtId="164" fontId="5" fillId="2" borderId="5" xfId="4" applyNumberFormat="1" applyFont="1" applyFill="1" applyBorder="1" applyAlignment="1">
      <alignment horizontal="right" vertical="center" indent="1"/>
    </xf>
    <xf numFmtId="166" fontId="5" fillId="2" borderId="1" xfId="4" applyNumberFormat="1" applyFont="1" applyFill="1" applyBorder="1" applyAlignment="1">
      <alignment horizontal="right" vertical="center" indent="1"/>
    </xf>
    <xf numFmtId="164" fontId="5" fillId="2" borderId="1" xfId="4" applyNumberFormat="1" applyFont="1" applyFill="1" applyBorder="1" applyAlignment="1">
      <alignment horizontal="right" vertical="center" indent="1"/>
    </xf>
    <xf numFmtId="164" fontId="5" fillId="2" borderId="6" xfId="4" applyNumberFormat="1" applyFont="1" applyFill="1" applyBorder="1" applyAlignment="1">
      <alignment horizontal="right" vertical="center" indent="1"/>
    </xf>
    <xf numFmtId="166" fontId="5" fillId="2" borderId="5" xfId="4" applyNumberFormat="1" applyFont="1" applyFill="1" applyBorder="1" applyAlignment="1">
      <alignment horizontal="right" vertical="center" indent="1"/>
    </xf>
    <xf numFmtId="0" fontId="5" fillId="2" borderId="6" xfId="2" applyFont="1" applyFill="1" applyBorder="1" applyAlignment="1">
      <alignment horizontal="left" vertical="center" indent="3"/>
    </xf>
    <xf numFmtId="164" fontId="5" fillId="2" borderId="7" xfId="4" applyNumberFormat="1" applyFont="1" applyFill="1" applyBorder="1" applyAlignment="1">
      <alignment horizontal="right" vertical="center" indent="1"/>
    </xf>
    <xf numFmtId="166" fontId="5" fillId="2" borderId="7" xfId="4" applyNumberFormat="1" applyFont="1" applyFill="1" applyBorder="1" applyAlignment="1">
      <alignment horizontal="right" vertical="center" indent="1"/>
    </xf>
    <xf numFmtId="0" fontId="5" fillId="2" borderId="5" xfId="4" applyFont="1" applyFill="1" applyBorder="1" applyAlignment="1">
      <alignment horizontal="left" vertical="center" indent="1"/>
    </xf>
    <xf numFmtId="164" fontId="14" fillId="5" borderId="8" xfId="5" applyNumberFormat="1" applyFont="1" applyFill="1" applyBorder="1" applyAlignment="1">
      <alignment horizontal="center" vertical="center"/>
    </xf>
    <xf numFmtId="164" fontId="14" fillId="5" borderId="9" xfId="5" applyNumberFormat="1" applyFont="1" applyFill="1" applyBorder="1" applyAlignment="1">
      <alignment horizontal="center" vertical="center"/>
    </xf>
    <xf numFmtId="167" fontId="14" fillId="5" borderId="10" xfId="6" applyNumberFormat="1" applyFont="1" applyFill="1" applyBorder="1" applyAlignment="1">
      <alignment horizontal="right" vertical="center" indent="1"/>
    </xf>
    <xf numFmtId="164" fontId="14" fillId="5" borderId="10" xfId="5" applyNumberFormat="1" applyFont="1" applyFill="1" applyBorder="1" applyAlignment="1">
      <alignment horizontal="center" vertical="center"/>
    </xf>
    <xf numFmtId="164" fontId="14" fillId="5" borderId="11" xfId="5" applyNumberFormat="1" applyFont="1" applyFill="1" applyBorder="1" applyAlignment="1">
      <alignment horizontal="center" vertical="center"/>
    </xf>
    <xf numFmtId="167" fontId="14" fillId="5" borderId="8" xfId="6" applyNumberFormat="1" applyFont="1" applyFill="1" applyBorder="1" applyAlignment="1">
      <alignment horizontal="right" vertical="center" indent="1"/>
    </xf>
    <xf numFmtId="0" fontId="14" fillId="5" borderId="9" xfId="7" applyFont="1" applyFill="1" applyBorder="1" applyAlignment="1">
      <alignment horizontal="left" vertical="center"/>
    </xf>
    <xf numFmtId="164" fontId="5" fillId="3" borderId="0" xfId="4" applyNumberFormat="1" applyFont="1" applyFill="1" applyAlignment="1">
      <alignment horizontal="right" vertical="center" indent="1"/>
    </xf>
    <xf numFmtId="164" fontId="5" fillId="3" borderId="5" xfId="4" applyNumberFormat="1" applyFont="1" applyFill="1" applyBorder="1" applyAlignment="1">
      <alignment horizontal="right" vertical="center" indent="1"/>
    </xf>
    <xf numFmtId="166" fontId="5" fillId="3" borderId="0" xfId="4" applyNumberFormat="1" applyFont="1" applyFill="1" applyAlignment="1">
      <alignment horizontal="right" vertical="center" indent="1"/>
    </xf>
    <xf numFmtId="164" fontId="5" fillId="3" borderId="3" xfId="4" applyNumberFormat="1" applyFont="1" applyFill="1" applyBorder="1" applyAlignment="1">
      <alignment horizontal="center" vertical="center"/>
    </xf>
    <xf numFmtId="164" fontId="5" fillId="2" borderId="0" xfId="4" applyNumberFormat="1" applyFont="1" applyFill="1" applyAlignment="1">
      <alignment horizontal="right" vertical="center" indent="1"/>
    </xf>
    <xf numFmtId="0" fontId="5" fillId="4" borderId="6" xfId="4" applyFont="1" applyFill="1" applyBorder="1" applyAlignment="1">
      <alignment horizontal="left" vertical="center" indent="1"/>
    </xf>
    <xf numFmtId="164" fontId="5" fillId="2" borderId="12" xfId="4" applyNumberFormat="1" applyFont="1" applyFill="1" applyBorder="1" applyAlignment="1">
      <alignment horizontal="right" vertical="center" indent="1"/>
    </xf>
    <xf numFmtId="166" fontId="5" fillId="2" borderId="13" xfId="4" applyNumberFormat="1" applyFont="1" applyFill="1" applyBorder="1" applyAlignment="1">
      <alignment horizontal="right" vertical="center" indent="1"/>
    </xf>
    <xf numFmtId="164" fontId="5" fillId="2" borderId="14" xfId="4" applyNumberFormat="1" applyFont="1" applyFill="1" applyBorder="1" applyAlignment="1">
      <alignment horizontal="center" vertical="center"/>
    </xf>
    <xf numFmtId="164" fontId="5" fillId="2" borderId="13" xfId="4" applyNumberFormat="1" applyFont="1" applyFill="1" applyBorder="1" applyAlignment="1">
      <alignment horizontal="right" vertical="center" indent="1"/>
    </xf>
    <xf numFmtId="164" fontId="5" fillId="2" borderId="15" xfId="4" applyNumberFormat="1" applyFont="1" applyFill="1" applyBorder="1" applyAlignment="1">
      <alignment horizontal="right" vertical="center" indent="1"/>
    </xf>
    <xf numFmtId="166" fontId="5" fillId="2" borderId="12" xfId="4" applyNumberFormat="1" applyFont="1" applyFill="1" applyBorder="1" applyAlignment="1">
      <alignment horizontal="right" vertical="center" indent="1"/>
    </xf>
    <xf numFmtId="0" fontId="15" fillId="4" borderId="16" xfId="4" applyFont="1" applyFill="1" applyBorder="1" applyAlignment="1">
      <alignment vertical="center"/>
    </xf>
    <xf numFmtId="166" fontId="5" fillId="2" borderId="0" xfId="4" applyNumberFormat="1" applyFont="1" applyFill="1" applyAlignment="1">
      <alignment horizontal="right" vertical="center" indent="1"/>
    </xf>
    <xf numFmtId="164" fontId="5" fillId="2" borderId="1" xfId="4" applyNumberFormat="1" applyFont="1" applyFill="1" applyBorder="1" applyAlignment="1">
      <alignment horizontal="center" vertical="center"/>
    </xf>
    <xf numFmtId="0" fontId="5" fillId="4" borderId="5" xfId="4" applyFont="1" applyFill="1" applyBorder="1" applyAlignment="1">
      <alignment horizontal="left" vertical="center" indent="1"/>
    </xf>
    <xf numFmtId="166" fontId="6" fillId="2" borderId="5" xfId="4" applyNumberFormat="1" applyFont="1" applyFill="1" applyBorder="1" applyAlignment="1">
      <alignment horizontal="right" vertical="center" indent="1"/>
    </xf>
    <xf numFmtId="49" fontId="5" fillId="4" borderId="6" xfId="4" applyNumberFormat="1" applyFont="1" applyFill="1" applyBorder="1" applyAlignment="1">
      <alignment horizontal="left" indent="3"/>
    </xf>
    <xf numFmtId="49" fontId="5" fillId="4" borderId="5" xfId="4" applyNumberFormat="1" applyFont="1" applyFill="1" applyBorder="1" applyAlignment="1">
      <alignment horizontal="left" indent="3"/>
    </xf>
    <xf numFmtId="164" fontId="15" fillId="2" borderId="5" xfId="4" applyNumberFormat="1" applyFont="1" applyFill="1" applyBorder="1" applyAlignment="1">
      <alignment horizontal="right" vertical="center" indent="1"/>
    </xf>
    <xf numFmtId="166" fontId="15" fillId="2" borderId="0" xfId="4" applyNumberFormat="1" applyFont="1" applyFill="1" applyAlignment="1">
      <alignment horizontal="right" vertical="center" indent="1"/>
    </xf>
    <xf numFmtId="164" fontId="15" fillId="2" borderId="1" xfId="4" applyNumberFormat="1" applyFont="1" applyFill="1" applyBorder="1" applyAlignment="1">
      <alignment horizontal="center" vertical="center"/>
    </xf>
    <xf numFmtId="164" fontId="15" fillId="2" borderId="0" xfId="4" applyNumberFormat="1" applyFont="1" applyFill="1" applyAlignment="1">
      <alignment horizontal="right" vertical="center" indent="1"/>
    </xf>
    <xf numFmtId="164" fontId="15" fillId="2" borderId="1" xfId="4" applyNumberFormat="1" applyFont="1" applyFill="1" applyBorder="1" applyAlignment="1">
      <alignment horizontal="right" vertical="center" indent="1"/>
    </xf>
    <xf numFmtId="166" fontId="15" fillId="2" borderId="5" xfId="4" applyNumberFormat="1" applyFont="1" applyFill="1" applyBorder="1" applyAlignment="1">
      <alignment horizontal="right" vertical="center" indent="1"/>
    </xf>
    <xf numFmtId="0" fontId="15" fillId="4" borderId="5" xfId="4" applyFont="1" applyFill="1" applyBorder="1" applyAlignment="1">
      <alignment vertical="center"/>
    </xf>
    <xf numFmtId="49" fontId="5" fillId="4" borderId="6" xfId="4" applyNumberFormat="1" applyFont="1" applyFill="1" applyBorder="1" applyAlignment="1">
      <alignment horizontal="left" vertical="center" indent="3"/>
    </xf>
    <xf numFmtId="164" fontId="7" fillId="2" borderId="5" xfId="4" applyNumberFormat="1" applyFont="1" applyFill="1" applyBorder="1" applyAlignment="1">
      <alignment horizontal="right" vertical="center" indent="1"/>
    </xf>
    <xf numFmtId="164" fontId="7" fillId="2" borderId="1" xfId="4" applyNumberFormat="1" applyFont="1" applyFill="1" applyBorder="1" applyAlignment="1">
      <alignment horizontal="center" vertical="center"/>
    </xf>
    <xf numFmtId="0" fontId="5" fillId="4" borderId="6" xfId="4" applyFont="1" applyFill="1" applyBorder="1" applyAlignment="1">
      <alignment horizontal="left" indent="1"/>
    </xf>
    <xf numFmtId="49" fontId="5" fillId="4" borderId="6" xfId="4" applyNumberFormat="1" applyFont="1" applyFill="1" applyBorder="1" applyAlignment="1">
      <alignment horizontal="left" indent="1"/>
    </xf>
    <xf numFmtId="164" fontId="15" fillId="2" borderId="7" xfId="4" applyNumberFormat="1" applyFont="1" applyFill="1" applyBorder="1" applyAlignment="1">
      <alignment horizontal="right" vertical="center" indent="1"/>
    </xf>
    <xf numFmtId="164" fontId="15" fillId="2" borderId="17" xfId="4" applyNumberFormat="1" applyFont="1" applyFill="1" applyBorder="1" applyAlignment="1">
      <alignment horizontal="center" vertical="center"/>
    </xf>
    <xf numFmtId="0" fontId="15" fillId="4" borderId="6" xfId="4" applyFont="1" applyFill="1" applyBorder="1" applyAlignment="1">
      <alignment vertical="center"/>
    </xf>
    <xf numFmtId="164" fontId="14" fillId="5" borderId="8" xfId="1" applyNumberFormat="1" applyFont="1" applyFill="1" applyBorder="1" applyAlignment="1">
      <alignment horizontal="center" vertical="center"/>
    </xf>
    <xf numFmtId="167" fontId="16" fillId="5" borderId="10" xfId="6" applyNumberFormat="1" applyFont="1" applyFill="1" applyBorder="1" applyAlignment="1">
      <alignment horizontal="right" vertical="center" indent="1"/>
    </xf>
    <xf numFmtId="164" fontId="14" fillId="5" borderId="9" xfId="1" applyNumberFormat="1" applyFont="1" applyFill="1" applyBorder="1" applyAlignment="1">
      <alignment horizontal="center" vertical="center"/>
    </xf>
    <xf numFmtId="0" fontId="14" fillId="5" borderId="8" xfId="7" applyFont="1" applyFill="1" applyBorder="1" applyAlignment="1">
      <alignment horizontal="left" vertical="center"/>
    </xf>
    <xf numFmtId="0" fontId="8" fillId="6" borderId="8" xfId="7" applyFont="1" applyFill="1" applyBorder="1" applyAlignment="1">
      <alignment horizontal="center" vertical="center" wrapText="1"/>
    </xf>
    <xf numFmtId="0" fontId="8" fillId="6" borderId="9" xfId="7" applyFont="1" applyFill="1" applyBorder="1" applyAlignment="1">
      <alignment horizontal="center" vertical="center" wrapText="1"/>
    </xf>
    <xf numFmtId="0" fontId="5" fillId="4" borderId="0" xfId="4" applyFont="1" applyFill="1" applyAlignment="1">
      <alignment horizontal="left" vertical="center" indent="1"/>
    </xf>
    <xf numFmtId="164" fontId="5" fillId="2" borderId="4" xfId="4" applyNumberFormat="1" applyFont="1" applyFill="1" applyBorder="1" applyAlignment="1">
      <alignment horizontal="right" vertical="center" indent="1"/>
    </xf>
    <xf numFmtId="49" fontId="7" fillId="4" borderId="6" xfId="4" applyNumberFormat="1" applyFont="1" applyFill="1" applyBorder="1" applyAlignment="1">
      <alignment horizontal="left" vertical="center" indent="3"/>
    </xf>
    <xf numFmtId="0" fontId="5" fillId="2" borderId="0" xfId="4" applyFont="1" applyFill="1"/>
    <xf numFmtId="167" fontId="14" fillId="5" borderId="10" xfId="6" applyNumberFormat="1" applyFont="1" applyFill="1" applyBorder="1" applyAlignment="1">
      <alignment horizontal="center" vertical="center"/>
    </xf>
    <xf numFmtId="0" fontId="5" fillId="4" borderId="0" xfId="4" applyFont="1" applyFill="1" applyAlignment="1">
      <alignment horizontal="center"/>
    </xf>
    <xf numFmtId="0" fontId="5" fillId="3" borderId="0" xfId="4" applyFont="1" applyFill="1" applyAlignment="1">
      <alignment horizontal="center"/>
    </xf>
    <xf numFmtId="166" fontId="19" fillId="2" borderId="0" xfId="4" applyNumberFormat="1" applyFont="1" applyFill="1" applyAlignment="1">
      <alignment vertical="center"/>
    </xf>
    <xf numFmtId="0" fontId="13" fillId="0" borderId="0" xfId="4" applyFont="1" applyAlignment="1">
      <alignment vertical="center"/>
    </xf>
    <xf numFmtId="164" fontId="14" fillId="2" borderId="0" xfId="9" applyNumberFormat="1" applyFont="1" applyFill="1" applyBorder="1" applyAlignment="1">
      <alignment horizontal="center" vertical="center"/>
    </xf>
    <xf numFmtId="164" fontId="14" fillId="2" borderId="19" xfId="9" applyNumberFormat="1" applyFont="1" applyFill="1" applyBorder="1" applyAlignment="1">
      <alignment horizontal="center" vertical="center"/>
    </xf>
    <xf numFmtId="168" fontId="14" fillId="2" borderId="19" xfId="10" applyNumberFormat="1" applyFont="1" applyFill="1" applyBorder="1" applyAlignment="1">
      <alignment horizontal="center" vertical="center"/>
    </xf>
    <xf numFmtId="0" fontId="6" fillId="0" borderId="0" xfId="2" applyFont="1"/>
    <xf numFmtId="0" fontId="5" fillId="2" borderId="2" xfId="2" applyFont="1" applyFill="1" applyBorder="1" applyAlignment="1">
      <alignment horizontal="left" vertical="center" indent="3"/>
    </xf>
    <xf numFmtId="164" fontId="5" fillId="2" borderId="19" xfId="4" applyNumberFormat="1" applyFont="1" applyFill="1" applyBorder="1" applyAlignment="1">
      <alignment horizontal="right" vertical="center" indent="1"/>
    </xf>
    <xf numFmtId="164" fontId="5" fillId="2" borderId="20" xfId="4" applyNumberFormat="1" applyFont="1" applyFill="1" applyBorder="1" applyAlignment="1">
      <alignment horizontal="right" vertical="center" indent="1"/>
    </xf>
    <xf numFmtId="164" fontId="14" fillId="5" borderId="8" xfId="9" applyNumberFormat="1" applyFont="1" applyFill="1" applyBorder="1" applyAlignment="1">
      <alignment horizontal="center" vertical="center"/>
    </xf>
    <xf numFmtId="164" fontId="14" fillId="5" borderId="9" xfId="9" applyNumberFormat="1" applyFont="1" applyFill="1" applyBorder="1" applyAlignment="1">
      <alignment horizontal="center" vertical="center"/>
    </xf>
    <xf numFmtId="167" fontId="14" fillId="5" borderId="10" xfId="10" applyNumberFormat="1" applyFont="1" applyFill="1" applyBorder="1" applyAlignment="1">
      <alignment horizontal="right" vertical="center" indent="1"/>
    </xf>
    <xf numFmtId="164" fontId="14" fillId="5" borderId="10" xfId="9" applyNumberFormat="1" applyFont="1" applyFill="1" applyBorder="1" applyAlignment="1">
      <alignment horizontal="center" vertical="center"/>
    </xf>
    <xf numFmtId="164" fontId="14" fillId="5" borderId="11" xfId="9" applyNumberFormat="1" applyFont="1" applyFill="1" applyBorder="1" applyAlignment="1">
      <alignment horizontal="center" vertical="center"/>
    </xf>
    <xf numFmtId="167" fontId="14" fillId="5" borderId="8" xfId="10" applyNumberFormat="1" applyFont="1" applyFill="1" applyBorder="1" applyAlignment="1">
      <alignment horizontal="right" vertical="center" indent="1"/>
    </xf>
    <xf numFmtId="0" fontId="14" fillId="5" borderId="9" xfId="11" applyFont="1" applyFill="1" applyBorder="1" applyAlignment="1">
      <alignment horizontal="left" vertical="center"/>
    </xf>
    <xf numFmtId="164" fontId="5" fillId="3" borderId="2" xfId="4" applyNumberFormat="1" applyFont="1" applyFill="1" applyBorder="1" applyAlignment="1">
      <alignment horizontal="right" vertical="center" indent="1"/>
    </xf>
    <xf numFmtId="166" fontId="5" fillId="3" borderId="18" xfId="4" applyNumberFormat="1" applyFont="1" applyFill="1" applyBorder="1" applyAlignment="1">
      <alignment horizontal="right" vertical="center" indent="1"/>
    </xf>
    <xf numFmtId="164" fontId="5" fillId="2" borderId="18" xfId="4" applyNumberFormat="1" applyFont="1" applyFill="1" applyBorder="1" applyAlignment="1">
      <alignment horizontal="right" vertical="center" indent="1"/>
    </xf>
    <xf numFmtId="0" fontId="5" fillId="4" borderId="4" xfId="4" applyFont="1" applyFill="1" applyBorder="1" applyAlignment="1">
      <alignment horizontal="left" vertical="center" indent="1"/>
    </xf>
    <xf numFmtId="0" fontId="5" fillId="4" borderId="2" xfId="4" applyFont="1" applyFill="1" applyBorder="1" applyAlignment="1">
      <alignment horizontal="left" vertical="center" indent="1"/>
    </xf>
    <xf numFmtId="164" fontId="5" fillId="3" borderId="1" xfId="4" applyNumberFormat="1" applyFont="1" applyFill="1" applyBorder="1" applyAlignment="1">
      <alignment horizontal="center" vertical="center"/>
    </xf>
    <xf numFmtId="164" fontId="15" fillId="3" borderId="7" xfId="4" applyNumberFormat="1" applyFont="1" applyFill="1" applyBorder="1" applyAlignment="1">
      <alignment horizontal="right" vertical="center" indent="1"/>
    </xf>
    <xf numFmtId="166" fontId="15" fillId="3" borderId="19" xfId="4" applyNumberFormat="1" applyFont="1" applyFill="1" applyBorder="1" applyAlignment="1">
      <alignment horizontal="right" vertical="center" indent="1"/>
    </xf>
    <xf numFmtId="164" fontId="15" fillId="3" borderId="17" xfId="4" applyNumberFormat="1" applyFont="1" applyFill="1" applyBorder="1" applyAlignment="1">
      <alignment horizontal="center" vertical="center"/>
    </xf>
    <xf numFmtId="164" fontId="15" fillId="2" borderId="19" xfId="4" applyNumberFormat="1" applyFont="1" applyFill="1" applyBorder="1" applyAlignment="1">
      <alignment horizontal="right" vertical="center" indent="1"/>
    </xf>
    <xf numFmtId="164" fontId="15" fillId="2" borderId="17" xfId="4" applyNumberFormat="1" applyFont="1" applyFill="1" applyBorder="1" applyAlignment="1">
      <alignment horizontal="right" vertical="center" indent="1"/>
    </xf>
    <xf numFmtId="166" fontId="15" fillId="2" borderId="7" xfId="4" applyNumberFormat="1" applyFont="1" applyFill="1" applyBorder="1" applyAlignment="1">
      <alignment horizontal="right" vertical="center" indent="1"/>
    </xf>
    <xf numFmtId="0" fontId="15" fillId="4" borderId="7" xfId="4" applyFont="1" applyFill="1" applyBorder="1" applyAlignment="1">
      <alignment vertical="center"/>
    </xf>
    <xf numFmtId="164" fontId="7" fillId="3" borderId="2" xfId="4" applyNumberFormat="1" applyFont="1" applyFill="1" applyBorder="1" applyAlignment="1">
      <alignment horizontal="right" vertical="center" indent="1"/>
    </xf>
    <xf numFmtId="164" fontId="7" fillId="3" borderId="3" xfId="4" applyNumberFormat="1" applyFont="1" applyFill="1" applyBorder="1" applyAlignment="1">
      <alignment horizontal="center" vertical="center"/>
    </xf>
    <xf numFmtId="164" fontId="5" fillId="3" borderId="7" xfId="4" applyNumberFormat="1" applyFont="1" applyFill="1" applyBorder="1" applyAlignment="1">
      <alignment horizontal="right" vertical="center" indent="1"/>
    </xf>
    <xf numFmtId="166" fontId="5" fillId="3" borderId="19" xfId="4" applyNumberFormat="1" applyFont="1" applyFill="1" applyBorder="1" applyAlignment="1">
      <alignment horizontal="right" vertical="center" indent="1"/>
    </xf>
    <xf numFmtId="164" fontId="5" fillId="3" borderId="17" xfId="4" applyNumberFormat="1" applyFont="1" applyFill="1" applyBorder="1" applyAlignment="1">
      <alignment horizontal="center" vertical="center"/>
    </xf>
    <xf numFmtId="164" fontId="5" fillId="2" borderId="17" xfId="4" applyNumberFormat="1" applyFont="1" applyFill="1" applyBorder="1" applyAlignment="1">
      <alignment horizontal="right" vertical="center" indent="1"/>
    </xf>
    <xf numFmtId="0" fontId="5" fillId="4" borderId="20" xfId="4" applyFont="1" applyFill="1" applyBorder="1" applyAlignment="1">
      <alignment horizontal="left" indent="1"/>
    </xf>
    <xf numFmtId="49" fontId="5" fillId="4" borderId="4" xfId="4" applyNumberFormat="1" applyFont="1" applyFill="1" applyBorder="1" applyAlignment="1">
      <alignment horizontal="left" indent="3"/>
    </xf>
    <xf numFmtId="49" fontId="5" fillId="4" borderId="20" xfId="4" applyNumberFormat="1" applyFont="1" applyFill="1" applyBorder="1" applyAlignment="1">
      <alignment horizontal="left" indent="1"/>
    </xf>
    <xf numFmtId="164" fontId="15" fillId="3" borderId="5" xfId="4" applyNumberFormat="1" applyFont="1" applyFill="1" applyBorder="1" applyAlignment="1">
      <alignment horizontal="right" vertical="center" indent="1"/>
    </xf>
    <xf numFmtId="166" fontId="15" fillId="3" borderId="0" xfId="4" applyNumberFormat="1" applyFont="1" applyFill="1" applyAlignment="1">
      <alignment horizontal="right" vertical="center" indent="1"/>
    </xf>
    <xf numFmtId="167" fontId="16" fillId="5" borderId="10" xfId="10" applyNumberFormat="1" applyFont="1" applyFill="1" applyBorder="1" applyAlignment="1">
      <alignment horizontal="right" vertical="center" indent="1"/>
    </xf>
    <xf numFmtId="0" fontId="14" fillId="5" borderId="8" xfId="11" applyFont="1" applyFill="1" applyBorder="1" applyAlignment="1">
      <alignment horizontal="left" vertical="center"/>
    </xf>
    <xf numFmtId="0" fontId="8" fillId="6" borderId="8" xfId="11" applyFont="1" applyFill="1" applyBorder="1" applyAlignment="1">
      <alignment horizontal="center" vertical="center" wrapText="1"/>
    </xf>
    <xf numFmtId="0" fontId="8" fillId="6" borderId="9" xfId="11" applyFont="1" applyFill="1" applyBorder="1" applyAlignment="1">
      <alignment horizontal="center" vertical="center" wrapText="1"/>
    </xf>
    <xf numFmtId="0" fontId="8" fillId="2" borderId="0" xfId="11" applyFont="1" applyFill="1" applyAlignment="1">
      <alignment horizontal="center" vertical="center" wrapText="1"/>
    </xf>
    <xf numFmtId="0" fontId="8" fillId="2" borderId="5" xfId="11" applyFont="1" applyFill="1" applyBorder="1" applyAlignment="1">
      <alignment horizontal="center" vertical="center" wrapText="1"/>
    </xf>
    <xf numFmtId="0" fontId="5" fillId="2" borderId="0" xfId="4" applyFont="1" applyFill="1" applyAlignment="1">
      <alignment horizontal="left" vertical="center" indent="1"/>
    </xf>
    <xf numFmtId="0" fontId="8" fillId="2" borderId="1" xfId="11" applyFont="1" applyFill="1" applyBorder="1" applyAlignment="1">
      <alignment horizontal="center" vertical="center" wrapText="1"/>
    </xf>
    <xf numFmtId="164" fontId="5" fillId="3" borderId="3" xfId="4" applyNumberFormat="1" applyFont="1" applyFill="1" applyBorder="1" applyAlignment="1">
      <alignment horizontal="right" vertical="center" indent="1"/>
    </xf>
    <xf numFmtId="164" fontId="5" fillId="3" borderId="1" xfId="4" applyNumberFormat="1" applyFont="1" applyFill="1" applyBorder="1" applyAlignment="1">
      <alignment horizontal="right" vertical="center" indent="1"/>
    </xf>
    <xf numFmtId="164" fontId="15" fillId="3" borderId="17" xfId="4" applyNumberFormat="1" applyFont="1" applyFill="1" applyBorder="1" applyAlignment="1">
      <alignment horizontal="right" vertical="center" indent="1"/>
    </xf>
    <xf numFmtId="164" fontId="5" fillId="3" borderId="17" xfId="4" applyNumberFormat="1" applyFont="1" applyFill="1" applyBorder="1" applyAlignment="1">
      <alignment horizontal="right" vertical="center" indent="1"/>
    </xf>
    <xf numFmtId="0" fontId="15" fillId="2" borderId="0" xfId="4" applyFont="1" applyFill="1" applyAlignment="1">
      <alignment wrapText="1"/>
    </xf>
    <xf numFmtId="0" fontId="3" fillId="2" borderId="0" xfId="4" applyFont="1" applyFill="1" applyAlignment="1">
      <alignment wrapText="1"/>
    </xf>
    <xf numFmtId="0" fontId="6" fillId="2" borderId="0" xfId="4" applyFont="1" applyFill="1" applyAlignment="1">
      <alignment wrapText="1"/>
    </xf>
    <xf numFmtId="0" fontId="15" fillId="2" borderId="0" xfId="4" applyFont="1" applyFill="1"/>
    <xf numFmtId="0" fontId="21" fillId="0" borderId="0" xfId="13" applyFont="1"/>
    <xf numFmtId="2" fontId="21" fillId="0" borderId="21" xfId="13" applyNumberFormat="1" applyFont="1" applyBorder="1"/>
    <xf numFmtId="2" fontId="21" fillId="0" borderId="4" xfId="13" applyNumberFormat="1" applyFont="1" applyBorder="1"/>
    <xf numFmtId="2" fontId="21" fillId="0" borderId="21" xfId="13" applyNumberFormat="1" applyFont="1" applyBorder="1" applyAlignment="1">
      <alignment horizontal="center"/>
    </xf>
    <xf numFmtId="169" fontId="22" fillId="6" borderId="22" xfId="13" applyNumberFormat="1" applyFont="1" applyFill="1" applyBorder="1" applyAlignment="1">
      <alignment horizontal="right"/>
    </xf>
    <xf numFmtId="2" fontId="17" fillId="0" borderId="23" xfId="13" applyNumberFormat="1" applyFont="1" applyBorder="1" applyAlignment="1">
      <alignment vertical="center"/>
    </xf>
    <xf numFmtId="2" fontId="17" fillId="0" borderId="24" xfId="13" applyNumberFormat="1" applyFont="1" applyBorder="1" applyAlignment="1">
      <alignment vertical="center"/>
    </xf>
    <xf numFmtId="3" fontId="21" fillId="0" borderId="0" xfId="13" applyNumberFormat="1" applyFont="1"/>
    <xf numFmtId="3" fontId="21" fillId="2" borderId="0" xfId="13" applyNumberFormat="1" applyFont="1" applyFill="1"/>
    <xf numFmtId="170" fontId="17" fillId="6" borderId="27" xfId="13" quotePrefix="1" applyNumberFormat="1" applyFont="1" applyFill="1" applyBorder="1" applyAlignment="1">
      <alignment horizontal="center" vertical="center"/>
    </xf>
    <xf numFmtId="170" fontId="21" fillId="6" borderId="28" xfId="13" applyNumberFormat="1" applyFont="1" applyFill="1" applyBorder="1" applyAlignment="1">
      <alignment horizontal="center" vertical="center"/>
    </xf>
    <xf numFmtId="0" fontId="21" fillId="2" borderId="23" xfId="13" applyFont="1" applyFill="1" applyBorder="1" applyAlignment="1">
      <alignment horizontal="center" vertical="center"/>
    </xf>
    <xf numFmtId="0" fontId="17" fillId="6" borderId="26" xfId="13" applyFont="1" applyFill="1" applyBorder="1" applyAlignment="1">
      <alignment horizontal="center" vertical="center"/>
    </xf>
    <xf numFmtId="0" fontId="17" fillId="2" borderId="0" xfId="13" applyFont="1" applyFill="1" applyAlignment="1">
      <alignment vertical="center"/>
    </xf>
    <xf numFmtId="0" fontId="17" fillId="0" borderId="0" xfId="13" applyFont="1"/>
    <xf numFmtId="0" fontId="17" fillId="2" borderId="0" xfId="13" applyFont="1" applyFill="1"/>
    <xf numFmtId="0" fontId="21" fillId="5" borderId="0" xfId="13" applyFont="1" applyFill="1"/>
    <xf numFmtId="0" fontId="23" fillId="5" borderId="0" xfId="2" applyFont="1" applyFill="1" applyAlignment="1">
      <alignment horizontal="left" vertical="center" indent="1"/>
    </xf>
    <xf numFmtId="0" fontId="21" fillId="2" borderId="0" xfId="13" applyFont="1" applyFill="1"/>
    <xf numFmtId="0" fontId="21" fillId="0" borderId="0" xfId="13" applyFont="1" applyAlignment="1">
      <alignment horizontal="right"/>
    </xf>
    <xf numFmtId="166" fontId="21" fillId="0" borderId="0" xfId="13" applyNumberFormat="1" applyFont="1"/>
    <xf numFmtId="0" fontId="21" fillId="0" borderId="0" xfId="14" applyFont="1"/>
    <xf numFmtId="4" fontId="21" fillId="2" borderId="2" xfId="13" applyNumberFormat="1" applyFont="1" applyFill="1" applyBorder="1" applyAlignment="1">
      <alignment horizontal="center"/>
    </xf>
    <xf numFmtId="164" fontId="24" fillId="0" borderId="2" xfId="15" applyNumberFormat="1" applyFont="1" applyFill="1" applyBorder="1" applyAlignment="1">
      <alignment horizontal="center" vertical="center"/>
    </xf>
    <xf numFmtId="0" fontId="21" fillId="0" borderId="3" xfId="14" applyFont="1" applyBorder="1"/>
    <xf numFmtId="0" fontId="21" fillId="0" borderId="4" xfId="14" applyFont="1" applyBorder="1"/>
    <xf numFmtId="4" fontId="21" fillId="2" borderId="5" xfId="13" applyNumberFormat="1" applyFont="1" applyFill="1" applyBorder="1" applyAlignment="1">
      <alignment horizontal="center"/>
    </xf>
    <xf numFmtId="164" fontId="24" fillId="0" borderId="5" xfId="15" applyNumberFormat="1" applyFont="1" applyFill="1" applyBorder="1" applyAlignment="1">
      <alignment horizontal="center" vertical="center"/>
    </xf>
    <xf numFmtId="0" fontId="24" fillId="0" borderId="1" xfId="14" applyFont="1" applyBorder="1"/>
    <xf numFmtId="0" fontId="24" fillId="0" borderId="6" xfId="14" applyFont="1" applyBorder="1"/>
    <xf numFmtId="0" fontId="21" fillId="0" borderId="1" xfId="14" applyFont="1" applyBorder="1"/>
    <xf numFmtId="0" fontId="21" fillId="0" borderId="6" xfId="14" applyFont="1" applyBorder="1"/>
    <xf numFmtId="4" fontId="17" fillId="2" borderId="7" xfId="13" applyNumberFormat="1" applyFont="1" applyFill="1" applyBorder="1" applyAlignment="1">
      <alignment horizontal="center"/>
    </xf>
    <xf numFmtId="164" fontId="25" fillId="0" borderId="5" xfId="15" applyNumberFormat="1" applyFont="1" applyFill="1" applyBorder="1" applyAlignment="1">
      <alignment horizontal="center" vertical="center"/>
    </xf>
    <xf numFmtId="0" fontId="26" fillId="0" borderId="31" xfId="16" applyFont="1" applyBorder="1"/>
    <xf numFmtId="0" fontId="27" fillId="0" borderId="32" xfId="16" applyFont="1" applyBorder="1"/>
    <xf numFmtId="164" fontId="24" fillId="0" borderId="33" xfId="15" applyNumberFormat="1" applyFont="1" applyFill="1" applyBorder="1" applyAlignment="1">
      <alignment horizontal="center" vertical="center"/>
    </xf>
    <xf numFmtId="4" fontId="17" fillId="2" borderId="5" xfId="13" applyNumberFormat="1" applyFont="1" applyFill="1" applyBorder="1" applyAlignment="1">
      <alignment horizontal="center"/>
    </xf>
    <xf numFmtId="164" fontId="25" fillId="2" borderId="5" xfId="15" applyNumberFormat="1" applyFont="1" applyFill="1" applyBorder="1" applyAlignment="1">
      <alignment horizontal="center" vertical="center"/>
    </xf>
    <xf numFmtId="0" fontId="26" fillId="2" borderId="1" xfId="16" applyFont="1" applyFill="1" applyBorder="1"/>
    <xf numFmtId="0" fontId="27" fillId="2" borderId="6" xfId="16" applyFont="1" applyFill="1" applyBorder="1"/>
    <xf numFmtId="4" fontId="17" fillId="2" borderId="8" xfId="13" applyNumberFormat="1" applyFont="1" applyFill="1" applyBorder="1" applyAlignment="1">
      <alignment horizontal="center"/>
    </xf>
    <xf numFmtId="164" fontId="14" fillId="5" borderId="8" xfId="15" applyNumberFormat="1" applyFont="1" applyFill="1" applyBorder="1" applyAlignment="1">
      <alignment horizontal="center" vertical="center"/>
    </xf>
    <xf numFmtId="0" fontId="14" fillId="5" borderId="10" xfId="16" applyFont="1" applyFill="1" applyBorder="1" applyAlignment="1">
      <alignment horizontal="left" vertical="center"/>
    </xf>
    <xf numFmtId="0" fontId="14" fillId="5" borderId="9" xfId="16" applyFont="1" applyFill="1" applyBorder="1" applyAlignment="1">
      <alignment horizontal="left" vertical="center"/>
    </xf>
    <xf numFmtId="17" fontId="17" fillId="6" borderId="7" xfId="14" applyNumberFormat="1" applyFont="1" applyFill="1" applyBorder="1" applyAlignment="1">
      <alignment horizontal="center" vertical="center" wrapText="1"/>
    </xf>
    <xf numFmtId="0" fontId="9" fillId="2" borderId="0" xfId="2" applyFont="1" applyFill="1" applyAlignment="1">
      <alignment horizontal="center" vertical="center"/>
    </xf>
    <xf numFmtId="0" fontId="8" fillId="6" borderId="9" xfId="7" applyFont="1" applyFill="1" applyBorder="1" applyAlignment="1">
      <alignment horizontal="center" vertical="center" wrapText="1"/>
    </xf>
    <xf numFmtId="0" fontId="8" fillId="6" borderId="10" xfId="7" applyFont="1" applyFill="1" applyBorder="1" applyAlignment="1">
      <alignment horizontal="center" vertical="center" wrapText="1"/>
    </xf>
    <xf numFmtId="0" fontId="8" fillId="7" borderId="9" xfId="7" applyFont="1" applyFill="1" applyBorder="1" applyAlignment="1">
      <alignment horizontal="center" vertical="center" wrapText="1"/>
    </xf>
    <xf numFmtId="0" fontId="8" fillId="7" borderId="10" xfId="7" applyFont="1" applyFill="1" applyBorder="1" applyAlignment="1">
      <alignment horizontal="center" vertical="center" wrapText="1"/>
    </xf>
    <xf numFmtId="0" fontId="17" fillId="6" borderId="9" xfId="8" applyFont="1" applyFill="1" applyBorder="1" applyAlignment="1">
      <alignment horizontal="center" vertical="center"/>
    </xf>
    <xf numFmtId="0" fontId="17" fillId="6" borderId="10" xfId="8" applyFont="1" applyFill="1" applyBorder="1" applyAlignment="1">
      <alignment horizontal="center" vertical="center"/>
    </xf>
    <xf numFmtId="0" fontId="8" fillId="6" borderId="17" xfId="7" applyFont="1" applyFill="1" applyBorder="1" applyAlignment="1">
      <alignment horizontal="center" vertical="center" wrapText="1"/>
    </xf>
    <xf numFmtId="0" fontId="8" fillId="6" borderId="3" xfId="7" applyFont="1" applyFill="1" applyBorder="1" applyAlignment="1">
      <alignment horizontal="center" vertical="center" wrapText="1"/>
    </xf>
    <xf numFmtId="0" fontId="8" fillId="6" borderId="19" xfId="7" applyFont="1" applyFill="1" applyBorder="1" applyAlignment="1">
      <alignment horizontal="center" vertical="center" wrapText="1"/>
    </xf>
    <xf numFmtId="0" fontId="8" fillId="6" borderId="18" xfId="7" applyFont="1" applyFill="1" applyBorder="1" applyAlignment="1">
      <alignment horizontal="center" vertical="center" wrapText="1"/>
    </xf>
    <xf numFmtId="0" fontId="17" fillId="6" borderId="11" xfId="8" applyFont="1" applyFill="1" applyBorder="1" applyAlignment="1">
      <alignment horizontal="center" vertical="center"/>
    </xf>
    <xf numFmtId="0" fontId="6" fillId="0" borderId="10" xfId="2" applyFont="1" applyBorder="1" applyAlignment="1">
      <alignment horizontal="center" vertical="center" wrapText="1"/>
    </xf>
    <xf numFmtId="0" fontId="8" fillId="6" borderId="20" xfId="7" applyFont="1" applyFill="1" applyBorder="1" applyAlignment="1">
      <alignment horizontal="center" vertical="center" wrapText="1"/>
    </xf>
    <xf numFmtId="0" fontId="8" fillId="6" borderId="4" xfId="7" applyFont="1" applyFill="1" applyBorder="1" applyAlignment="1">
      <alignment horizontal="center" vertical="center" wrapText="1"/>
    </xf>
    <xf numFmtId="0" fontId="8" fillId="6" borderId="11" xfId="7" applyFont="1" applyFill="1" applyBorder="1" applyAlignment="1">
      <alignment horizontal="center" vertical="center" wrapText="1"/>
    </xf>
    <xf numFmtId="0" fontId="12" fillId="2" borderId="0" xfId="2" applyFont="1" applyFill="1" applyAlignment="1">
      <alignment horizontal="left" vertical="center" wrapText="1"/>
    </xf>
    <xf numFmtId="0" fontId="18" fillId="6" borderId="11" xfId="7" applyFont="1" applyFill="1" applyBorder="1" applyAlignment="1">
      <alignment horizontal="center" vertical="center" wrapText="1"/>
    </xf>
    <xf numFmtId="0" fontId="8" fillId="7" borderId="11" xfId="7" applyFont="1" applyFill="1" applyBorder="1" applyAlignment="1">
      <alignment horizontal="center" vertical="center" wrapText="1"/>
    </xf>
    <xf numFmtId="0" fontId="17" fillId="6" borderId="7" xfId="7" applyFont="1" applyFill="1" applyBorder="1" applyAlignment="1">
      <alignment horizontal="center" vertical="center" wrapText="1"/>
    </xf>
    <xf numFmtId="0" fontId="17" fillId="6" borderId="5" xfId="7" applyFont="1" applyFill="1" applyBorder="1" applyAlignment="1">
      <alignment horizontal="center" vertical="center" wrapText="1"/>
    </xf>
    <xf numFmtId="0" fontId="17" fillId="6" borderId="2" xfId="7" applyFont="1" applyFill="1" applyBorder="1" applyAlignment="1">
      <alignment horizontal="center" vertical="center" wrapText="1"/>
    </xf>
    <xf numFmtId="0" fontId="8" fillId="6" borderId="17" xfId="11" applyFont="1" applyFill="1" applyBorder="1" applyAlignment="1">
      <alignment horizontal="center" vertical="center" wrapText="1"/>
    </xf>
    <xf numFmtId="0" fontId="8" fillId="6" borderId="3" xfId="11" applyFont="1" applyFill="1" applyBorder="1" applyAlignment="1">
      <alignment horizontal="center" vertical="center" wrapText="1"/>
    </xf>
    <xf numFmtId="0" fontId="8" fillId="6" borderId="19" xfId="11" applyFont="1" applyFill="1" applyBorder="1" applyAlignment="1">
      <alignment horizontal="center" vertical="center" wrapText="1"/>
    </xf>
    <xf numFmtId="0" fontId="8" fillId="6" borderId="18" xfId="11" applyFont="1" applyFill="1" applyBorder="1" applyAlignment="1">
      <alignment horizontal="center" vertical="center" wrapText="1"/>
    </xf>
    <xf numFmtId="0" fontId="8" fillId="6" borderId="9" xfId="11" applyFont="1" applyFill="1" applyBorder="1" applyAlignment="1">
      <alignment horizontal="center" vertical="center" wrapText="1"/>
    </xf>
    <xf numFmtId="0" fontId="8" fillId="6" borderId="10" xfId="11" applyFont="1" applyFill="1" applyBorder="1" applyAlignment="1">
      <alignment horizontal="center" vertical="center" wrapText="1"/>
    </xf>
    <xf numFmtId="0" fontId="17" fillId="6" borderId="9" xfId="12" applyFont="1" applyFill="1" applyBorder="1" applyAlignment="1">
      <alignment horizontal="center" vertical="center"/>
    </xf>
    <xf numFmtId="0" fontId="17" fillId="6" borderId="10" xfId="12" applyFont="1" applyFill="1" applyBorder="1" applyAlignment="1">
      <alignment horizontal="center" vertical="center"/>
    </xf>
    <xf numFmtId="0" fontId="17" fillId="6" borderId="11" xfId="12" applyFont="1" applyFill="1" applyBorder="1" applyAlignment="1">
      <alignment horizontal="center" vertical="center"/>
    </xf>
    <xf numFmtId="0" fontId="6" fillId="0" borderId="10" xfId="4" applyFont="1" applyBorder="1" applyAlignment="1">
      <alignment horizontal="center" vertical="center" wrapText="1"/>
    </xf>
    <xf numFmtId="0" fontId="17" fillId="6" borderId="7" xfId="11" applyFont="1" applyFill="1" applyBorder="1" applyAlignment="1">
      <alignment horizontal="center" vertical="center" wrapText="1"/>
    </xf>
    <xf numFmtId="0" fontId="17" fillId="6" borderId="5" xfId="11" applyFont="1" applyFill="1" applyBorder="1" applyAlignment="1">
      <alignment horizontal="center" vertical="center" wrapText="1"/>
    </xf>
    <xf numFmtId="0" fontId="17" fillId="6" borderId="2" xfId="11" applyFont="1" applyFill="1" applyBorder="1" applyAlignment="1">
      <alignment horizontal="center" vertical="center" wrapText="1"/>
    </xf>
    <xf numFmtId="0" fontId="8" fillId="6" borderId="11" xfId="11" applyFont="1" applyFill="1" applyBorder="1" applyAlignment="1">
      <alignment horizontal="center" vertical="center" wrapText="1"/>
    </xf>
    <xf numFmtId="0" fontId="8" fillId="6" borderId="20" xfId="11" applyFont="1" applyFill="1" applyBorder="1" applyAlignment="1">
      <alignment horizontal="center" vertical="center" wrapText="1"/>
    </xf>
    <xf numFmtId="0" fontId="8" fillId="6" borderId="4" xfId="11" applyFont="1" applyFill="1" applyBorder="1" applyAlignment="1">
      <alignment horizontal="center" vertical="center" wrapText="1"/>
    </xf>
    <xf numFmtId="0" fontId="12" fillId="2" borderId="0" xfId="4" applyFont="1" applyFill="1" applyAlignment="1">
      <alignment horizontal="left" vertical="center" wrapText="1"/>
    </xf>
    <xf numFmtId="0" fontId="18" fillId="6" borderId="11" xfId="11" applyFont="1" applyFill="1" applyBorder="1" applyAlignment="1">
      <alignment horizontal="center" vertical="center" wrapText="1"/>
    </xf>
    <xf numFmtId="0" fontId="17" fillId="6" borderId="7" xfId="13" applyFont="1" applyFill="1" applyBorder="1" applyAlignment="1">
      <alignment horizontal="center" vertical="center" wrapText="1"/>
    </xf>
    <xf numFmtId="0" fontId="17" fillId="6" borderId="2" xfId="13" applyFont="1" applyFill="1" applyBorder="1" applyAlignment="1">
      <alignment horizontal="center" vertical="center" wrapText="1"/>
    </xf>
    <xf numFmtId="0" fontId="17" fillId="6" borderId="26" xfId="13" applyFont="1" applyFill="1" applyBorder="1" applyAlignment="1">
      <alignment horizontal="center" vertical="center"/>
    </xf>
    <xf numFmtId="0" fontId="17" fillId="6" borderId="30" xfId="13" applyFont="1" applyFill="1" applyBorder="1" applyAlignment="1">
      <alignment horizontal="center" vertical="center"/>
    </xf>
    <xf numFmtId="0" fontId="17" fillId="6" borderId="29" xfId="13" applyFont="1" applyFill="1" applyBorder="1" applyAlignment="1">
      <alignment horizontal="center" vertical="center"/>
    </xf>
    <xf numFmtId="0" fontId="17" fillId="6" borderId="25" xfId="13" applyFont="1" applyFill="1" applyBorder="1" applyAlignment="1">
      <alignment horizontal="center" vertical="center"/>
    </xf>
  </cellXfs>
  <cellStyles count="17">
    <cellStyle name="Milliers 3 19 2 2 2 2" xfId="10" xr:uid="{8ADC120C-4287-4780-A995-C6F9D3A9707A}"/>
    <cellStyle name="Milliers 3 19 2 2 3" xfId="6" xr:uid="{2B0CEC14-7139-4D43-ABA5-D2E967C90D71}"/>
    <cellStyle name="Milliers 4" xfId="3" xr:uid="{7D8DAA2A-6FE5-489D-A0C0-6E019DFB1AAA}"/>
    <cellStyle name="Normal" xfId="0" builtinId="0"/>
    <cellStyle name="Normal 11 132" xfId="14" xr:uid="{B42BFAB6-314D-4B22-A26F-446A7013960C}"/>
    <cellStyle name="Normal 11 19 3 2 2 2" xfId="12" xr:uid="{93041F88-691C-419B-A06E-830973EED914}"/>
    <cellStyle name="Normal 11 19 3 2 3" xfId="8" xr:uid="{E8939544-D445-40D3-BE71-7F069C7A9683}"/>
    <cellStyle name="Normal 11 26 109" xfId="16" xr:uid="{C78B4448-C8D6-4793-ACED-E72060897306}"/>
    <cellStyle name="Normal 11 26 28 2 2 2" xfId="11" xr:uid="{66A03A0B-DAE4-4C47-A15D-E8660D163293}"/>
    <cellStyle name="Normal 11 26 28 2 3" xfId="7" xr:uid="{118D7FC3-B523-4E7A-82A5-891214ABA341}"/>
    <cellStyle name="Normal 12 10 4" xfId="13" xr:uid="{2BCBFC32-7942-4E40-BB40-517EB833DE9F}"/>
    <cellStyle name="Normal 2" xfId="2" xr:uid="{3CA11708-A081-4CA9-AF16-EB2B6CEFE776}"/>
    <cellStyle name="Normal 3" xfId="4" xr:uid="{AF8DD609-7390-4995-98CD-F28C14BC0360}"/>
    <cellStyle name="Pourcentage" xfId="1" builtinId="5"/>
    <cellStyle name="Pourcentage 2" xfId="15" xr:uid="{18FC4083-4638-427C-A4B7-B351CDF9B3DE}"/>
    <cellStyle name="Pourcentage 4 19 2 2 2 2 2" xfId="9" xr:uid="{7F5222DA-33F5-4BE8-AB17-7E71C5B491DE}"/>
    <cellStyle name="Pourcentage 4 19 2 2 2 3" xfId="5" xr:uid="{DD9EF550-C3A9-49AC-B5FC-2A3227873B9C}"/>
  </cellStyles>
  <dxfs count="22">
    <dxf>
      <fill>
        <patternFill>
          <bgColor theme="9" tint="0.59996337778862885"/>
        </patternFill>
      </fill>
    </dxf>
    <dxf>
      <fill>
        <patternFill>
          <bgColor theme="6" tint="0.39994506668294322"/>
        </patternFill>
      </fill>
    </dxf>
    <dxf>
      <fill>
        <patternFill>
          <bgColor theme="9" tint="0.59996337778862885"/>
        </patternFill>
      </fill>
    </dxf>
    <dxf>
      <fill>
        <patternFill>
          <bgColor theme="6" tint="0.39994506668294322"/>
        </patternFill>
      </fill>
    </dxf>
    <dxf>
      <fill>
        <patternFill>
          <bgColor theme="9" tint="0.59996337778862885"/>
        </patternFill>
      </fill>
    </dxf>
    <dxf>
      <fill>
        <patternFill>
          <bgColor theme="6" tint="0.39994506668294322"/>
        </patternFill>
      </fill>
    </dxf>
    <dxf>
      <fill>
        <patternFill>
          <bgColor theme="9" tint="0.59996337778862885"/>
        </patternFill>
      </fill>
    </dxf>
    <dxf>
      <fill>
        <patternFill>
          <bgColor theme="6" tint="0.39994506668294322"/>
        </patternFill>
      </fill>
    </dxf>
    <dxf>
      <fill>
        <patternFill>
          <bgColor theme="9" tint="0.59996337778862885"/>
        </patternFill>
      </fill>
    </dxf>
    <dxf>
      <fill>
        <patternFill>
          <bgColor theme="6" tint="0.39994506668294322"/>
        </patternFill>
      </fill>
    </dxf>
    <dxf>
      <fill>
        <patternFill>
          <bgColor theme="9" tint="0.59996337778862885"/>
        </patternFill>
      </fill>
    </dxf>
    <dxf>
      <fill>
        <patternFill>
          <bgColor theme="6" tint="0.39994506668294322"/>
        </patternFill>
      </fill>
    </dxf>
    <dxf>
      <fill>
        <patternFill>
          <bgColor theme="9" tint="0.59996337778862885"/>
        </patternFill>
      </fill>
    </dxf>
    <dxf>
      <fill>
        <patternFill>
          <bgColor theme="6" tint="0.39994506668294322"/>
        </patternFill>
      </fill>
    </dxf>
    <dxf>
      <fill>
        <patternFill>
          <bgColor theme="9" tint="0.59996337778862885"/>
        </patternFill>
      </fill>
    </dxf>
    <dxf>
      <fill>
        <patternFill>
          <bgColor theme="6" tint="0.39994506668294322"/>
        </patternFill>
      </fill>
    </dxf>
    <dxf>
      <fill>
        <patternFill>
          <bgColor theme="9" tint="0.59996337778862885"/>
        </patternFill>
      </fill>
    </dxf>
    <dxf>
      <fill>
        <patternFill>
          <bgColor theme="6" tint="0.39994506668294322"/>
        </patternFill>
      </fill>
    </dxf>
    <dxf>
      <fill>
        <patternFill>
          <bgColor theme="9" tint="0.59996337778862885"/>
        </patternFill>
      </fill>
    </dxf>
    <dxf>
      <fill>
        <patternFill>
          <bgColor theme="6" tint="0.39994506668294322"/>
        </patternFill>
      </fill>
    </dxf>
    <dxf>
      <fill>
        <patternFill>
          <bgColor theme="9" tint="0.59996337778862885"/>
        </patternFill>
      </fill>
    </dxf>
    <dxf>
      <fill>
        <patternFill>
          <bgColor theme="6"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3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3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3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40.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TOTAL SOINS DE VILLE </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97.504958668355684</c:v>
              </c:pt>
              <c:pt idx="1">
                <c:v>94.660346865613292</c:v>
              </c:pt>
              <c:pt idx="2">
                <c:v>95.232950344568025</c:v>
              </c:pt>
              <c:pt idx="3">
                <c:v>93.973886900756597</c:v>
              </c:pt>
              <c:pt idx="4">
                <c:v>92.142943931398264</c:v>
              </c:pt>
              <c:pt idx="5">
                <c:v>95.150358841301397</c:v>
              </c:pt>
              <c:pt idx="6">
                <c:v>92.824476446121324</c:v>
              </c:pt>
              <c:pt idx="7">
                <c:v>93.815642486064817</c:v>
              </c:pt>
              <c:pt idx="8">
                <c:v>91.401073794754282</c:v>
              </c:pt>
              <c:pt idx="9">
                <c:v>94.626731527192135</c:v>
              </c:pt>
              <c:pt idx="10">
                <c:v>95.404899903654169</c:v>
              </c:pt>
              <c:pt idx="11">
                <c:v>94.166529956107539</c:v>
              </c:pt>
              <c:pt idx="12">
                <c:v>92.442402336060454</c:v>
              </c:pt>
              <c:pt idx="13">
                <c:v>92.834789077553324</c:v>
              </c:pt>
              <c:pt idx="14">
                <c:v>94.967371494047001</c:v>
              </c:pt>
              <c:pt idx="15">
                <c:v>92.057076917319606</c:v>
              </c:pt>
              <c:pt idx="16">
                <c:v>98.042010070890655</c:v>
              </c:pt>
              <c:pt idx="17">
                <c:v>92.740735835803449</c:v>
              </c:pt>
              <c:pt idx="18">
                <c:v>93.955517217324044</c:v>
              </c:pt>
              <c:pt idx="19">
                <c:v>91.671591249471334</c:v>
              </c:pt>
              <c:pt idx="20">
                <c:v>93.386809633208429</c:v>
              </c:pt>
              <c:pt idx="21">
                <c:v>95.857856985770596</c:v>
              </c:pt>
              <c:pt idx="22">
                <c:v>90.496548545482455</c:v>
              </c:pt>
              <c:pt idx="23">
                <c:v>92.981691181727001</c:v>
              </c:pt>
              <c:pt idx="24">
                <c:v>93.102638739526114</c:v>
              </c:pt>
              <c:pt idx="25">
                <c:v>93.780698051986761</c:v>
              </c:pt>
              <c:pt idx="26">
                <c:v>90.513361805544861</c:v>
              </c:pt>
              <c:pt idx="27">
                <c:v>94.009249122150862</c:v>
              </c:pt>
              <c:pt idx="28">
                <c:v>94.930959890080146</c:v>
              </c:pt>
              <c:pt idx="29">
                <c:v>93.808762210041792</c:v>
              </c:pt>
              <c:pt idx="30">
                <c:v>93.377698140283798</c:v>
              </c:pt>
              <c:pt idx="31">
                <c:v>93.74132525180373</c:v>
              </c:pt>
              <c:pt idx="32">
                <c:v>89.234359476282904</c:v>
              </c:pt>
              <c:pt idx="33">
                <c:v>99.78541273391906</c:v>
              </c:pt>
              <c:pt idx="34">
                <c:v>95.754685358810846</c:v>
              </c:pt>
              <c:pt idx="35">
                <c:v>94.177798805269205</c:v>
              </c:pt>
              <c:pt idx="36">
                <c:v>93.504038175085142</c:v>
              </c:pt>
              <c:pt idx="37">
                <c:v>94.504866281403295</c:v>
              </c:pt>
              <c:pt idx="38">
                <c:v>94.633379063635786</c:v>
              </c:pt>
              <c:pt idx="39">
                <c:v>92.530115349318905</c:v>
              </c:pt>
              <c:pt idx="40">
                <c:v>94.683150015867213</c:v>
              </c:pt>
              <c:pt idx="41">
                <c:v>90.039065537974778</c:v>
              </c:pt>
              <c:pt idx="42">
                <c:v>93.265009946820513</c:v>
              </c:pt>
              <c:pt idx="43">
                <c:v>95.413909237668307</c:v>
              </c:pt>
              <c:pt idx="44">
                <c:v>92.540621094593348</c:v>
              </c:pt>
              <c:pt idx="45">
                <c:v>90.185223225801693</c:v>
              </c:pt>
              <c:pt idx="46">
                <c:v>91.928310292973777</c:v>
              </c:pt>
              <c:pt idx="47">
                <c:v>92.794087361763218</c:v>
              </c:pt>
              <c:pt idx="48">
                <c:v>90.918094922210784</c:v>
              </c:pt>
            </c:numLit>
          </c:val>
          <c:smooth val="0"/>
          <c:extLst>
            <c:ext xmlns:c16="http://schemas.microsoft.com/office/drawing/2014/chart" uri="{C3380CC4-5D6E-409C-BE32-E72D297353CC}">
              <c16:uniqueId val="{00000000-3153-4E19-B8C9-BACB960C8CFA}"/>
            </c:ext>
          </c:extLst>
        </c:ser>
        <c:dLbls>
          <c:showLegendKey val="0"/>
          <c:showVal val="0"/>
          <c:showCatName val="0"/>
          <c:showSerName val="0"/>
          <c:showPercent val="0"/>
          <c:showBubbleSize val="0"/>
        </c:dLbls>
        <c:marker val="1"/>
        <c:smooth val="0"/>
        <c:axId val="479857256"/>
        <c:axId val="479857648"/>
      </c:lineChart>
      <c:dateAx>
        <c:axId val="479857256"/>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9857648"/>
        <c:crosses val="autoZero"/>
        <c:auto val="0"/>
        <c:lblOffset val="100"/>
        <c:baseTimeUnit val="months"/>
        <c:majorUnit val="6"/>
        <c:majorTimeUnit val="months"/>
        <c:minorUnit val="1"/>
        <c:minorTimeUnit val="months"/>
      </c:dateAx>
      <c:valAx>
        <c:axId val="479857648"/>
        <c:scaling>
          <c:orientation val="minMax"/>
          <c:max val="105"/>
          <c:min val="8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57256"/>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8.0283611111111111E-2"/>
          <c:y val="0.90686717808342632"/>
          <c:w val="0.78024277777777773"/>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850393704" l="0" r="0" t="0.98425196850393704" header="0.51181102362204722" footer="0.51181102362204722"/>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TOTAL SOINS DE VILLE </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130.83079749345262</c:v>
              </c:pt>
              <c:pt idx="1">
                <c:v>128.87100349022884</c:v>
              </c:pt>
              <c:pt idx="2">
                <c:v>129.41927447968874</c:v>
              </c:pt>
              <c:pt idx="3">
                <c:v>127.20703320920333</c:v>
              </c:pt>
              <c:pt idx="4">
                <c:v>124.56981038270347</c:v>
              </c:pt>
              <c:pt idx="5">
                <c:v>128.97532689007144</c:v>
              </c:pt>
              <c:pt idx="6">
                <c:v>127.17960822273871</c:v>
              </c:pt>
              <c:pt idx="7">
                <c:v>127.78512258065126</c:v>
              </c:pt>
              <c:pt idx="8">
                <c:v>127.92198486397864</c:v>
              </c:pt>
              <c:pt idx="9">
                <c:v>129.68118057302686</c:v>
              </c:pt>
              <c:pt idx="10">
                <c:v>131.65145678143833</c:v>
              </c:pt>
              <c:pt idx="11">
                <c:v>130.49654458285039</c:v>
              </c:pt>
              <c:pt idx="12">
                <c:v>128.86488563050057</c:v>
              </c:pt>
              <c:pt idx="13">
                <c:v>129.61504881664956</c:v>
              </c:pt>
              <c:pt idx="14">
                <c:v>131.51644064105318</c:v>
              </c:pt>
              <c:pt idx="15">
                <c:v>128.73855745858543</c:v>
              </c:pt>
              <c:pt idx="16">
                <c:v>136.23656624039506</c:v>
              </c:pt>
              <c:pt idx="17">
                <c:v>131.26887105775592</c:v>
              </c:pt>
              <c:pt idx="18">
                <c:v>133.86690167929049</c:v>
              </c:pt>
              <c:pt idx="19">
                <c:v>129.97259371028221</c:v>
              </c:pt>
              <c:pt idx="20">
                <c:v>136.13779095033496</c:v>
              </c:pt>
              <c:pt idx="21">
                <c:v>137.30237292511214</c:v>
              </c:pt>
              <c:pt idx="22">
                <c:v>131.92236621071044</c:v>
              </c:pt>
              <c:pt idx="23">
                <c:v>134.71450899164813</c:v>
              </c:pt>
              <c:pt idx="24">
                <c:v>134.81660492521709</c:v>
              </c:pt>
              <c:pt idx="25">
                <c:v>135.86314226570838</c:v>
              </c:pt>
              <c:pt idx="26">
                <c:v>131.70257426762706</c:v>
              </c:pt>
              <c:pt idx="27">
                <c:v>138.59461075280933</c:v>
              </c:pt>
              <c:pt idx="28">
                <c:v>140.13360044914452</c:v>
              </c:pt>
              <c:pt idx="29">
                <c:v>139.80957157373018</c:v>
              </c:pt>
              <c:pt idx="30">
                <c:v>140.09679540369325</c:v>
              </c:pt>
              <c:pt idx="31">
                <c:v>140.4306368508789</c:v>
              </c:pt>
              <c:pt idx="32">
                <c:v>135.54742351038215</c:v>
              </c:pt>
              <c:pt idx="33">
                <c:v>151.77034317875803</c:v>
              </c:pt>
              <c:pt idx="34">
                <c:v>144.40354071502429</c:v>
              </c:pt>
              <c:pt idx="35">
                <c:v>142.25430238702626</c:v>
              </c:pt>
              <c:pt idx="36">
                <c:v>142.99108991038895</c:v>
              </c:pt>
              <c:pt idx="37">
                <c:v>143.77924166797581</c:v>
              </c:pt>
              <c:pt idx="38">
                <c:v>143.09563129782049</c:v>
              </c:pt>
              <c:pt idx="39">
                <c:v>140.85319001160397</c:v>
              </c:pt>
              <c:pt idx="40">
                <c:v>143.58190450467495</c:v>
              </c:pt>
              <c:pt idx="41">
                <c:v>139.85923044332566</c:v>
              </c:pt>
              <c:pt idx="42">
                <c:v>145.58163055529246</c:v>
              </c:pt>
              <c:pt idx="43">
                <c:v>148.09496883620668</c:v>
              </c:pt>
              <c:pt idx="44">
                <c:v>149.79130043658895</c:v>
              </c:pt>
              <c:pt idx="45">
                <c:v>142.03588533104175</c:v>
              </c:pt>
              <c:pt idx="46">
                <c:v>145.02245710316274</c:v>
              </c:pt>
              <c:pt idx="47">
                <c:v>145.84594365528528</c:v>
              </c:pt>
              <c:pt idx="48">
                <c:v>145.3597867299637</c:v>
              </c:pt>
            </c:numLit>
          </c:val>
          <c:smooth val="0"/>
          <c:extLst>
            <c:ext xmlns:c16="http://schemas.microsoft.com/office/drawing/2014/chart" uri="{C3380CC4-5D6E-409C-BE32-E72D297353CC}">
              <c16:uniqueId val="{00000000-16E4-4E00-9A17-07F4B8D12615}"/>
            </c:ext>
          </c:extLst>
        </c:ser>
        <c:dLbls>
          <c:showLegendKey val="0"/>
          <c:showVal val="0"/>
          <c:showCatName val="0"/>
          <c:showSerName val="0"/>
          <c:showPercent val="0"/>
          <c:showBubbleSize val="0"/>
        </c:dLbls>
        <c:marker val="1"/>
        <c:smooth val="0"/>
        <c:axId val="479858824"/>
        <c:axId val="479865488"/>
      </c:lineChart>
      <c:dateAx>
        <c:axId val="479858824"/>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65488"/>
        <c:crosses val="autoZero"/>
        <c:auto val="0"/>
        <c:lblOffset val="100"/>
        <c:baseTimeUnit val="months"/>
        <c:majorUnit val="6"/>
        <c:majorTimeUnit val="months"/>
        <c:minorUnit val="1"/>
        <c:minorTimeUnit val="months"/>
      </c:dateAx>
      <c:valAx>
        <c:axId val="479865488"/>
        <c:scaling>
          <c:orientation val="minMax"/>
          <c:max val="155"/>
          <c:min val="12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58824"/>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1616916666666667"/>
          <c:y val="0.90686717808342632"/>
          <c:w val="0.78640222222222222"/>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TOTAL SOINS DE VILLE </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112.41226125964174</c:v>
              </c:pt>
              <c:pt idx="1">
                <c:v>109.96344584614575</c:v>
              </c:pt>
              <c:pt idx="2">
                <c:v>110.52516492439257</c:v>
              </c:pt>
              <c:pt idx="3">
                <c:v>108.83972630784781</c:v>
              </c:pt>
              <c:pt idx="4">
                <c:v>106.6481185142146</c:v>
              </c:pt>
              <c:pt idx="5">
                <c:v>110.28093174270627</c:v>
              </c:pt>
              <c:pt idx="6">
                <c:v>108.19220200122001</c:v>
              </c:pt>
              <c:pt idx="7">
                <c:v>109.01085846536422</c:v>
              </c:pt>
              <c:pt idx="8">
                <c:v>107.73759498708448</c:v>
              </c:pt>
              <c:pt idx="9">
                <c:v>110.30727543906941</c:v>
              </c:pt>
              <c:pt idx="10">
                <c:v>111.61869707482917</c:v>
              </c:pt>
              <c:pt idx="11">
                <c:v>110.41765941841686</c:v>
              </c:pt>
              <c:pt idx="12">
                <c:v>108.73489485052912</c:v>
              </c:pt>
              <c:pt idx="13">
                <c:v>109.28732202636829</c:v>
              </c:pt>
              <c:pt idx="14">
                <c:v>111.31648834790234</c:v>
              </c:pt>
              <c:pt idx="15">
                <c:v>108.46542398983867</c:v>
              </c:pt>
              <c:pt idx="16">
                <c:v>115.12718560531378</c:v>
              </c:pt>
              <c:pt idx="17">
                <c:v>109.97512783553616</c:v>
              </c:pt>
              <c:pt idx="18">
                <c:v>111.80866378429441</c:v>
              </c:pt>
              <c:pt idx="19">
                <c:v>108.80438230176796</c:v>
              </c:pt>
              <c:pt idx="20">
                <c:v>112.51016367430418</c:v>
              </c:pt>
              <c:pt idx="21">
                <c:v>114.39680339008054</c:v>
              </c:pt>
              <c:pt idx="22">
                <c:v>109.02713084434228</c:v>
              </c:pt>
              <c:pt idx="23">
                <c:v>111.64960067815653</c:v>
              </c:pt>
              <c:pt idx="24">
                <c:v>111.76211553398494</c:v>
              </c:pt>
              <c:pt idx="25">
                <c:v>112.60500230933172</c:v>
              </c:pt>
              <c:pt idx="26">
                <c:v>108.93810594751754</c:v>
              </c:pt>
              <c:pt idx="27">
                <c:v>113.9531575248288</c:v>
              </c:pt>
              <c:pt idx="28">
                <c:v>115.15098928755931</c:v>
              </c:pt>
              <c:pt idx="29">
                <c:v>114.38582819861483</c:v>
              </c:pt>
              <c:pt idx="30">
                <c:v>114.27606842145089</c:v>
              </c:pt>
              <c:pt idx="31">
                <c:v>114.6263718199971</c:v>
              </c:pt>
              <c:pt idx="32">
                <c:v>109.95110311503564</c:v>
              </c:pt>
              <c:pt idx="33">
                <c:v>123.0392936758317</c:v>
              </c:pt>
              <c:pt idx="34">
                <c:v>117.51627435649374</c:v>
              </c:pt>
              <c:pt idx="35">
                <c:v>115.68336360697428</c:v>
              </c:pt>
              <c:pt idx="36">
                <c:v>115.64056888450105</c:v>
              </c:pt>
              <c:pt idx="37">
                <c:v>116.54626268073667</c:v>
              </c:pt>
              <c:pt idx="38">
                <c:v>116.31149681790423</c:v>
              </c:pt>
              <c:pt idx="39">
                <c:v>114.14597624070331</c:v>
              </c:pt>
              <c:pt idx="40">
                <c:v>116.55652380631807</c:v>
              </c:pt>
              <c:pt idx="41">
                <c:v>112.32460431434723</c:v>
              </c:pt>
              <c:pt idx="42">
                <c:v>116.66726241695726</c:v>
              </c:pt>
              <c:pt idx="43">
                <c:v>118.97918242963885</c:v>
              </c:pt>
              <c:pt idx="44">
                <c:v>118.14997499524004</c:v>
              </c:pt>
              <c:pt idx="45">
                <c:v>113.3790433009096</c:v>
              </c:pt>
              <c:pt idx="46">
                <c:v>115.67836551227704</c:v>
              </c:pt>
              <c:pt idx="47">
                <c:v>116.52522520191204</c:v>
              </c:pt>
              <c:pt idx="48">
                <c:v>115.27093349948107</c:v>
              </c:pt>
            </c:numLit>
          </c:val>
          <c:smooth val="0"/>
          <c:extLst>
            <c:ext xmlns:c16="http://schemas.microsoft.com/office/drawing/2014/chart" uri="{C3380CC4-5D6E-409C-BE32-E72D297353CC}">
              <c16:uniqueId val="{00000000-77F9-4CDA-B182-C2B19681E936}"/>
            </c:ext>
          </c:extLst>
        </c:ser>
        <c:dLbls>
          <c:showLegendKey val="0"/>
          <c:showVal val="0"/>
          <c:showCatName val="0"/>
          <c:showSerName val="0"/>
          <c:showPercent val="0"/>
          <c:showBubbleSize val="0"/>
        </c:dLbls>
        <c:marker val="1"/>
        <c:smooth val="0"/>
        <c:axId val="479864704"/>
        <c:axId val="479861176"/>
      </c:lineChart>
      <c:dateAx>
        <c:axId val="479864704"/>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9861176"/>
        <c:crosses val="autoZero"/>
        <c:auto val="0"/>
        <c:lblOffset val="100"/>
        <c:baseTimeUnit val="months"/>
        <c:majorUnit val="6"/>
        <c:majorTimeUnit val="months"/>
        <c:minorUnit val="1"/>
        <c:minorTimeUnit val="months"/>
      </c:dateAx>
      <c:valAx>
        <c:axId val="479861176"/>
        <c:scaling>
          <c:orientation val="minMax"/>
          <c:max val="125"/>
          <c:min val="10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64704"/>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6.5219166666666648E-2"/>
          <c:y val="0.90196523717797072"/>
          <c:w val="0.81109666666666669"/>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TOTAL généralistes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80.186451378744422</c:v>
              </c:pt>
              <c:pt idx="1">
                <c:v>76.818526120436232</c:v>
              </c:pt>
              <c:pt idx="2">
                <c:v>78.037813956821495</c:v>
              </c:pt>
              <c:pt idx="3">
                <c:v>76.182650422252323</c:v>
              </c:pt>
              <c:pt idx="4">
                <c:v>74.76460638250677</c:v>
              </c:pt>
              <c:pt idx="5">
                <c:v>76.144664636245778</c:v>
              </c:pt>
              <c:pt idx="6">
                <c:v>73.46330028737512</c:v>
              </c:pt>
              <c:pt idx="7">
                <c:v>74.446716603183589</c:v>
              </c:pt>
              <c:pt idx="8">
                <c:v>73.721341113138564</c:v>
              </c:pt>
              <c:pt idx="9">
                <c:v>75.622097907301082</c:v>
              </c:pt>
              <c:pt idx="10">
                <c:v>75.893273162869662</c:v>
              </c:pt>
              <c:pt idx="11">
                <c:v>73.565814049407265</c:v>
              </c:pt>
              <c:pt idx="12">
                <c:v>74.912653571204572</c:v>
              </c:pt>
              <c:pt idx="13">
                <c:v>73.140561834162767</c:v>
              </c:pt>
              <c:pt idx="14">
                <c:v>74.075973197846594</c:v>
              </c:pt>
              <c:pt idx="15">
                <c:v>75.606057284567569</c:v>
              </c:pt>
              <c:pt idx="16">
                <c:v>81.358888792936753</c:v>
              </c:pt>
              <c:pt idx="17">
                <c:v>76.375193558192123</c:v>
              </c:pt>
              <c:pt idx="18">
                <c:v>76.528320508149093</c:v>
              </c:pt>
              <c:pt idx="19">
                <c:v>73.438477143251575</c:v>
              </c:pt>
              <c:pt idx="20">
                <c:v>77.531063437805997</c:v>
              </c:pt>
              <c:pt idx="21">
                <c:v>75.944547383523371</c:v>
              </c:pt>
              <c:pt idx="22">
                <c:v>72.938752096741638</c:v>
              </c:pt>
              <c:pt idx="23">
                <c:v>73.800893096617557</c:v>
              </c:pt>
              <c:pt idx="24">
                <c:v>71.498825981065551</c:v>
              </c:pt>
              <c:pt idx="25">
                <c:v>72.774852157359305</c:v>
              </c:pt>
              <c:pt idx="26">
                <c:v>71.409292135952953</c:v>
              </c:pt>
              <c:pt idx="27">
                <c:v>72.691213886126661</c:v>
              </c:pt>
              <c:pt idx="28">
                <c:v>73.312293788760613</c:v>
              </c:pt>
              <c:pt idx="29">
                <c:v>80.958192137277337</c:v>
              </c:pt>
              <c:pt idx="30">
                <c:v>79.321652422650658</c:v>
              </c:pt>
              <c:pt idx="31">
                <c:v>75.68542012022472</c:v>
              </c:pt>
              <c:pt idx="32">
                <c:v>76.823804651405865</c:v>
              </c:pt>
              <c:pt idx="33">
                <c:v>79.963187889073183</c:v>
              </c:pt>
              <c:pt idx="34">
                <c:v>77.383651448914108</c:v>
              </c:pt>
              <c:pt idx="35">
                <c:v>78.602411986492115</c:v>
              </c:pt>
              <c:pt idx="36">
                <c:v>76.145022475031908</c:v>
              </c:pt>
              <c:pt idx="37">
                <c:v>76.965677546602151</c:v>
              </c:pt>
              <c:pt idx="38">
                <c:v>75.417464419485327</c:v>
              </c:pt>
              <c:pt idx="39">
                <c:v>73.415350977855169</c:v>
              </c:pt>
              <c:pt idx="40">
                <c:v>76.578437592448523</c:v>
              </c:pt>
              <c:pt idx="41">
                <c:v>74.348897949256326</c:v>
              </c:pt>
              <c:pt idx="42">
                <c:v>74.637607671545851</c:v>
              </c:pt>
              <c:pt idx="43">
                <c:v>75.621899106091476</c:v>
              </c:pt>
              <c:pt idx="44">
                <c:v>74.616822580225161</c:v>
              </c:pt>
              <c:pt idx="45">
                <c:v>74.108599201408424</c:v>
              </c:pt>
              <c:pt idx="46">
                <c:v>75.182501139607723</c:v>
              </c:pt>
              <c:pt idx="47">
                <c:v>74.72737770513308</c:v>
              </c:pt>
              <c:pt idx="48">
                <c:v>74.026780458646684</c:v>
              </c:pt>
            </c:numLit>
          </c:val>
          <c:smooth val="0"/>
          <c:extLst>
            <c:ext xmlns:c16="http://schemas.microsoft.com/office/drawing/2014/chart" uri="{C3380CC4-5D6E-409C-BE32-E72D297353CC}">
              <c16:uniqueId val="{00000000-2F8F-4B43-AB53-AAA733AE0538}"/>
            </c:ext>
          </c:extLst>
        </c:ser>
        <c:dLbls>
          <c:showLegendKey val="0"/>
          <c:showVal val="0"/>
          <c:showCatName val="0"/>
          <c:showSerName val="0"/>
          <c:showPercent val="0"/>
          <c:showBubbleSize val="0"/>
        </c:dLbls>
        <c:marker val="1"/>
        <c:smooth val="0"/>
        <c:axId val="479863920"/>
        <c:axId val="479859608"/>
      </c:lineChart>
      <c:dateAx>
        <c:axId val="479863920"/>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9859608"/>
        <c:crosses val="autoZero"/>
        <c:auto val="0"/>
        <c:lblOffset val="100"/>
        <c:baseTimeUnit val="months"/>
        <c:majorUnit val="6"/>
        <c:majorTimeUnit val="months"/>
        <c:minorUnit val="1"/>
        <c:minorTimeUnit val="months"/>
      </c:dateAx>
      <c:valAx>
        <c:axId val="479859608"/>
        <c:scaling>
          <c:orientation val="minMax"/>
          <c:max val="90"/>
          <c:min val="7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63920"/>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TOTAL généralistes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67.119018834764788</c:v>
              </c:pt>
              <c:pt idx="1">
                <c:v>63.346546874321099</c:v>
              </c:pt>
              <c:pt idx="2">
                <c:v>63.857533631604277</c:v>
              </c:pt>
              <c:pt idx="3">
                <c:v>62.234281038943507</c:v>
              </c:pt>
              <c:pt idx="4">
                <c:v>60.958553291264906</c:v>
              </c:pt>
              <c:pt idx="5">
                <c:v>62.679598491635033</c:v>
              </c:pt>
              <c:pt idx="6">
                <c:v>60.066207722201504</c:v>
              </c:pt>
              <c:pt idx="7">
                <c:v>61.149979961189018</c:v>
              </c:pt>
              <c:pt idx="8">
                <c:v>60.674567095201823</c:v>
              </c:pt>
              <c:pt idx="9">
                <c:v>61.552917433106188</c:v>
              </c:pt>
              <c:pt idx="10">
                <c:v>61.665029060742029</c:v>
              </c:pt>
              <c:pt idx="11">
                <c:v>59.798615766616436</c:v>
              </c:pt>
              <c:pt idx="12">
                <c:v>60.744532061887057</c:v>
              </c:pt>
              <c:pt idx="13">
                <c:v>59.004638902154461</c:v>
              </c:pt>
              <c:pt idx="14">
                <c:v>59.577321766583957</c:v>
              </c:pt>
              <c:pt idx="15">
                <c:v>60.055888828794714</c:v>
              </c:pt>
              <c:pt idx="16">
                <c:v>64.991085036386906</c:v>
              </c:pt>
              <c:pt idx="17">
                <c:v>60.915388965272513</c:v>
              </c:pt>
              <c:pt idx="18">
                <c:v>61.413799418070589</c:v>
              </c:pt>
              <c:pt idx="19">
                <c:v>58.792780903623218</c:v>
              </c:pt>
              <c:pt idx="20">
                <c:v>61.545492553027159</c:v>
              </c:pt>
              <c:pt idx="21">
                <c:v>59.944924716165126</c:v>
              </c:pt>
              <c:pt idx="22">
                <c:v>57.12662360108618</c:v>
              </c:pt>
              <c:pt idx="23">
                <c:v>57.945502182932742</c:v>
              </c:pt>
              <c:pt idx="24">
                <c:v>55.964189310631696</c:v>
              </c:pt>
              <c:pt idx="25">
                <c:v>57.024053924492001</c:v>
              </c:pt>
              <c:pt idx="26">
                <c:v>56.043374512453525</c:v>
              </c:pt>
              <c:pt idx="27">
                <c:v>56.055759297208176</c:v>
              </c:pt>
              <c:pt idx="28">
                <c:v>56.564610143026307</c:v>
              </c:pt>
              <c:pt idx="29">
                <c:v>61.4049623506857</c:v>
              </c:pt>
              <c:pt idx="30">
                <c:v>60.135430888193895</c:v>
              </c:pt>
              <c:pt idx="31">
                <c:v>58.320423642125796</c:v>
              </c:pt>
              <c:pt idx="32">
                <c:v>58.943246136377979</c:v>
              </c:pt>
              <c:pt idx="33">
                <c:v>60.105865413316671</c:v>
              </c:pt>
              <c:pt idx="34">
                <c:v>58.577362214158413</c:v>
              </c:pt>
              <c:pt idx="35">
                <c:v>59.37314469002358</c:v>
              </c:pt>
              <c:pt idx="36">
                <c:v>56.951134467694061</c:v>
              </c:pt>
              <c:pt idx="37">
                <c:v>57.994313129241384</c:v>
              </c:pt>
              <c:pt idx="38">
                <c:v>56.86242564452342</c:v>
              </c:pt>
              <c:pt idx="39">
                <c:v>54.859688411698826</c:v>
              </c:pt>
              <c:pt idx="40">
                <c:v>57.34561157419423</c:v>
              </c:pt>
              <c:pt idx="41">
                <c:v>55.832421045176531</c:v>
              </c:pt>
              <c:pt idx="42">
                <c:v>55.76305223623136</c:v>
              </c:pt>
              <c:pt idx="43">
                <c:v>56.10004668342323</c:v>
              </c:pt>
              <c:pt idx="44">
                <c:v>55.207060559268264</c:v>
              </c:pt>
              <c:pt idx="45">
                <c:v>54.626532800879566</c:v>
              </c:pt>
              <c:pt idx="46">
                <c:v>54.87262610371225</c:v>
              </c:pt>
              <c:pt idx="47">
                <c:v>54.624699958883461</c:v>
              </c:pt>
              <c:pt idx="48">
                <c:v>53.842974848319301</c:v>
              </c:pt>
            </c:numLit>
          </c:val>
          <c:smooth val="0"/>
          <c:extLst>
            <c:ext xmlns:c16="http://schemas.microsoft.com/office/drawing/2014/chart" uri="{C3380CC4-5D6E-409C-BE32-E72D297353CC}">
              <c16:uniqueId val="{00000000-A07B-4661-84BA-064DC9FB597F}"/>
            </c:ext>
          </c:extLst>
        </c:ser>
        <c:dLbls>
          <c:showLegendKey val="0"/>
          <c:showVal val="0"/>
          <c:showCatName val="0"/>
          <c:showSerName val="0"/>
          <c:showPercent val="0"/>
          <c:showBubbleSize val="0"/>
        </c:dLbls>
        <c:marker val="1"/>
        <c:smooth val="0"/>
        <c:axId val="479860000"/>
        <c:axId val="479865096"/>
      </c:lineChart>
      <c:dateAx>
        <c:axId val="479860000"/>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9865096"/>
        <c:crosses val="autoZero"/>
        <c:auto val="0"/>
        <c:lblOffset val="100"/>
        <c:baseTimeUnit val="months"/>
        <c:majorUnit val="6"/>
        <c:majorTimeUnit val="months"/>
        <c:minorUnit val="1"/>
        <c:minorTimeUnit val="months"/>
      </c:dateAx>
      <c:valAx>
        <c:axId val="479865096"/>
        <c:scaling>
          <c:orientation val="minMax"/>
          <c:max val="70"/>
          <c:min val="5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60000"/>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TOTAL généralistes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97.304180845769352</c:v>
              </c:pt>
              <c:pt idx="1">
                <c:v>94.466192970388235</c:v>
              </c:pt>
              <c:pt idx="2">
                <c:v>96.613322309874121</c:v>
              </c:pt>
              <c:pt idx="3">
                <c:v>94.454366216922097</c:v>
              </c:pt>
              <c:pt idx="4">
                <c:v>92.849894447157382</c:v>
              </c:pt>
              <c:pt idx="5">
                <c:v>93.783275644437609</c:v>
              </c:pt>
              <c:pt idx="6">
                <c:v>91.012869064830781</c:v>
              </c:pt>
              <c:pt idx="7">
                <c:v>91.86482378421546</c:v>
              </c:pt>
              <c:pt idx="8">
                <c:v>90.812008870925752</c:v>
              </c:pt>
              <c:pt idx="9">
                <c:v>94.052070617661315</c:v>
              </c:pt>
              <c:pt idx="10">
                <c:v>94.531611835084448</c:v>
              </c:pt>
              <c:pt idx="11">
                <c:v>91.600204120338034</c:v>
              </c:pt>
              <c:pt idx="12">
                <c:v>93.472234440376184</c:v>
              </c:pt>
              <c:pt idx="13">
                <c:v>91.657964063134997</c:v>
              </c:pt>
              <c:pt idx="14">
                <c:v>93.068532907013818</c:v>
              </c:pt>
              <c:pt idx="15">
                <c:v>95.976055438123723</c:v>
              </c:pt>
              <c:pt idx="16">
                <c:v>102.79995119987895</c:v>
              </c:pt>
              <c:pt idx="17">
                <c:v>96.626819250079848</c:v>
              </c:pt>
              <c:pt idx="18">
                <c:v>96.327640854578291</c:v>
              </c:pt>
              <c:pt idx="19">
                <c:v>92.623658719083352</c:v>
              </c:pt>
              <c:pt idx="20">
                <c:v>98.471418542808152</c:v>
              </c:pt>
              <c:pt idx="21">
                <c:v>96.903309670802102</c:v>
              </c:pt>
              <c:pt idx="22">
                <c:v>93.651905730824652</c:v>
              </c:pt>
              <c:pt idx="23">
                <c:v>94.570718488172716</c:v>
              </c:pt>
              <c:pt idx="24">
                <c:v>91.848478217497004</c:v>
              </c:pt>
              <c:pt idx="25">
                <c:v>93.407665996841061</c:v>
              </c:pt>
              <c:pt idx="26">
                <c:v>91.537930260267288</c:v>
              </c:pt>
              <c:pt idx="27">
                <c:v>94.482886447335275</c:v>
              </c:pt>
              <c:pt idx="28">
                <c:v>95.250981199783595</c:v>
              </c:pt>
              <c:pt idx="29">
                <c:v>106.57201463584107</c:v>
              </c:pt>
              <c:pt idx="30">
                <c:v>104.45471116360048</c:v>
              </c:pt>
              <c:pt idx="31">
                <c:v>98.432758658802896</c:v>
              </c:pt>
              <c:pt idx="32">
                <c:v>100.24650550327061</c:v>
              </c:pt>
              <c:pt idx="33">
                <c:v>105.97535768107088</c:v>
              </c:pt>
              <c:pt idx="34">
                <c:v>102.01901653044159</c:v>
              </c:pt>
              <c:pt idx="35">
                <c:v>103.79185867559775</c:v>
              </c:pt>
              <c:pt idx="36">
                <c:v>101.28812393924072</c:v>
              </c:pt>
              <c:pt idx="37">
                <c:v>101.81728344728394</c:v>
              </c:pt>
              <c:pt idx="38">
                <c:v>99.723703072792077</c:v>
              </c:pt>
              <c:pt idx="39">
                <c:v>97.722406768642784</c:v>
              </c:pt>
              <c:pt idx="40">
                <c:v>101.77254604174091</c:v>
              </c:pt>
              <c:pt idx="41">
                <c:v>98.604622343447474</c:v>
              </c:pt>
              <c:pt idx="42">
                <c:v>99.362398303882557</c:v>
              </c:pt>
              <c:pt idx="43">
                <c:v>101.19461871583442</c:v>
              </c:pt>
              <c:pt idx="44">
                <c:v>100.04270897189809</c:v>
              </c:pt>
              <c:pt idx="45">
                <c:v>99.629200970767684</c:v>
              </c:pt>
              <c:pt idx="46">
                <c:v>101.78749375797133</c:v>
              </c:pt>
              <c:pt idx="47">
                <c:v>101.06095150128185</c:v>
              </c:pt>
              <c:pt idx="48">
                <c:v>100.46662798720976</c:v>
              </c:pt>
            </c:numLit>
          </c:val>
          <c:smooth val="0"/>
          <c:extLst>
            <c:ext xmlns:c16="http://schemas.microsoft.com/office/drawing/2014/chart" uri="{C3380CC4-5D6E-409C-BE32-E72D297353CC}">
              <c16:uniqueId val="{00000000-D043-40E3-A4A6-D14D02AFBBD2}"/>
            </c:ext>
          </c:extLst>
        </c:ser>
        <c:dLbls>
          <c:showLegendKey val="0"/>
          <c:showVal val="0"/>
          <c:showCatName val="0"/>
          <c:showSerName val="0"/>
          <c:showPercent val="0"/>
          <c:showBubbleSize val="0"/>
        </c:dLbls>
        <c:marker val="1"/>
        <c:smooth val="0"/>
        <c:axId val="479860784"/>
        <c:axId val="479862352"/>
      </c:lineChart>
      <c:dateAx>
        <c:axId val="479860784"/>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62352"/>
        <c:crosses val="autoZero"/>
        <c:auto val="0"/>
        <c:lblOffset val="100"/>
        <c:baseTimeUnit val="months"/>
        <c:majorUnit val="6"/>
        <c:majorTimeUnit val="months"/>
        <c:minorUnit val="1"/>
        <c:minorTimeUnit val="months"/>
      </c:dateAx>
      <c:valAx>
        <c:axId val="479862352"/>
        <c:scaling>
          <c:orientation val="minMax"/>
          <c:max val="110"/>
          <c:min val="9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60784"/>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TOTAL Infirmiers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109.01182001032687</c:v>
              </c:pt>
              <c:pt idx="1">
                <c:v>103.94156168751887</c:v>
              </c:pt>
              <c:pt idx="2">
                <c:v>105.8934223728787</c:v>
              </c:pt>
              <c:pt idx="3">
                <c:v>101.06872873880278</c:v>
              </c:pt>
              <c:pt idx="4">
                <c:v>99.296669219190406</c:v>
              </c:pt>
              <c:pt idx="5">
                <c:v>104.94814646922536</c:v>
              </c:pt>
              <c:pt idx="6">
                <c:v>100.54847767974928</c:v>
              </c:pt>
              <c:pt idx="7">
                <c:v>100.73943858472536</c:v>
              </c:pt>
              <c:pt idx="8">
                <c:v>96.000287097643337</c:v>
              </c:pt>
              <c:pt idx="9">
                <c:v>105.97349854069331</c:v>
              </c:pt>
              <c:pt idx="10">
                <c:v>102.50690457687716</c:v>
              </c:pt>
              <c:pt idx="11">
                <c:v>101.36026468890844</c:v>
              </c:pt>
              <c:pt idx="12">
                <c:v>95.194587541674636</c:v>
              </c:pt>
              <c:pt idx="13">
                <c:v>99.711935698754957</c:v>
              </c:pt>
              <c:pt idx="14">
                <c:v>104.67740598498618</c:v>
              </c:pt>
              <c:pt idx="15">
                <c:v>98.913291963272371</c:v>
              </c:pt>
              <c:pt idx="16">
                <c:v>109.28423589126109</c:v>
              </c:pt>
              <c:pt idx="17">
                <c:v>99.063795554016963</c:v>
              </c:pt>
              <c:pt idx="18">
                <c:v>101.01821816018233</c:v>
              </c:pt>
              <c:pt idx="19">
                <c:v>98.521377678718451</c:v>
              </c:pt>
              <c:pt idx="20">
                <c:v>110.34000725496973</c:v>
              </c:pt>
              <c:pt idx="21">
                <c:v>102.03246755054312</c:v>
              </c:pt>
              <c:pt idx="22">
                <c:v>93.716022669348575</c:v>
              </c:pt>
              <c:pt idx="23">
                <c:v>99.625408744523071</c:v>
              </c:pt>
              <c:pt idx="24">
                <c:v>101.31919302550033</c:v>
              </c:pt>
              <c:pt idx="25">
                <c:v>103.24430943025975</c:v>
              </c:pt>
              <c:pt idx="26">
                <c:v>97.054723404910277</c:v>
              </c:pt>
              <c:pt idx="27">
                <c:v>101.54650687326097</c:v>
              </c:pt>
              <c:pt idx="28">
                <c:v>106.01961737008862</c:v>
              </c:pt>
              <c:pt idx="29">
                <c:v>102.54967014406165</c:v>
              </c:pt>
              <c:pt idx="30">
                <c:v>100.91545440898307</c:v>
              </c:pt>
              <c:pt idx="31">
                <c:v>100.68780582002094</c:v>
              </c:pt>
              <c:pt idx="32">
                <c:v>100.23718164690733</c:v>
              </c:pt>
              <c:pt idx="33">
                <c:v>99.390578653430907</c:v>
              </c:pt>
              <c:pt idx="34">
                <c:v>106.4984609707536</c:v>
              </c:pt>
              <c:pt idx="35">
                <c:v>98.915791936387592</c:v>
              </c:pt>
              <c:pt idx="36">
                <c:v>98.676718859391457</c:v>
              </c:pt>
              <c:pt idx="37">
                <c:v>101.13714347022893</c:v>
              </c:pt>
              <c:pt idx="38">
                <c:v>100.60269738093497</c:v>
              </c:pt>
              <c:pt idx="39">
                <c:v>97.110208150589102</c:v>
              </c:pt>
              <c:pt idx="40">
                <c:v>103.88141174317576</c:v>
              </c:pt>
              <c:pt idx="41">
                <c:v>97.46459242576816</c:v>
              </c:pt>
              <c:pt idx="42">
                <c:v>99.471167683209387</c:v>
              </c:pt>
              <c:pt idx="43">
                <c:v>101.86821097916669</c:v>
              </c:pt>
              <c:pt idx="44">
                <c:v>98.759444724856635</c:v>
              </c:pt>
              <c:pt idx="45">
                <c:v>93.809932900154919</c:v>
              </c:pt>
              <c:pt idx="46">
                <c:v>98.817902582866921</c:v>
              </c:pt>
              <c:pt idx="47">
                <c:v>102.04312444313514</c:v>
              </c:pt>
              <c:pt idx="48">
                <c:v>97.896600818978357</c:v>
              </c:pt>
            </c:numLit>
          </c:val>
          <c:smooth val="0"/>
          <c:extLst>
            <c:ext xmlns:c16="http://schemas.microsoft.com/office/drawing/2014/chart" uri="{C3380CC4-5D6E-409C-BE32-E72D297353CC}">
              <c16:uniqueId val="{00000000-5F25-487E-A3D6-BDF6F50A5D82}"/>
            </c:ext>
          </c:extLst>
        </c:ser>
        <c:dLbls>
          <c:showLegendKey val="0"/>
          <c:showVal val="0"/>
          <c:showCatName val="0"/>
          <c:showSerName val="0"/>
          <c:showPercent val="0"/>
          <c:showBubbleSize val="0"/>
        </c:dLbls>
        <c:marker val="1"/>
        <c:smooth val="0"/>
        <c:axId val="479861960"/>
        <c:axId val="479863136"/>
      </c:lineChart>
      <c:dateAx>
        <c:axId val="479861960"/>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9863136"/>
        <c:crosses val="autoZero"/>
        <c:auto val="0"/>
        <c:lblOffset val="100"/>
        <c:baseTimeUnit val="months"/>
        <c:majorUnit val="6"/>
        <c:majorTimeUnit val="months"/>
        <c:minorUnit val="1"/>
        <c:minorTimeUnit val="months"/>
      </c:dateAx>
      <c:valAx>
        <c:axId val="479863136"/>
        <c:scaling>
          <c:orientation val="minMax"/>
          <c:max val="110"/>
          <c:min val="9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61960"/>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TOTAL Infirmiers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101.07780876226566</c:v>
              </c:pt>
              <c:pt idx="1">
                <c:v>95.830563012099773</c:v>
              </c:pt>
              <c:pt idx="2">
                <c:v>97.955954110499746</c:v>
              </c:pt>
              <c:pt idx="3">
                <c:v>93.690904628214071</c:v>
              </c:pt>
              <c:pt idx="4">
                <c:v>91.950375378336531</c:v>
              </c:pt>
              <c:pt idx="5">
                <c:v>96.726607826812412</c:v>
              </c:pt>
              <c:pt idx="6">
                <c:v>92.364418861046332</c:v>
              </c:pt>
              <c:pt idx="7">
                <c:v>92.436184387746792</c:v>
              </c:pt>
              <c:pt idx="8">
                <c:v>88.189911123983251</c:v>
              </c:pt>
              <c:pt idx="9">
                <c:v>96.604882352573739</c:v>
              </c:pt>
              <c:pt idx="10">
                <c:v>93.66877853425467</c:v>
              </c:pt>
              <c:pt idx="11">
                <c:v>92.114062404709287</c:v>
              </c:pt>
              <c:pt idx="12">
                <c:v>86.843482167925075</c:v>
              </c:pt>
              <c:pt idx="13">
                <c:v>90.447270805835515</c:v>
              </c:pt>
              <c:pt idx="14">
                <c:v>94.917526990040088</c:v>
              </c:pt>
              <c:pt idx="15">
                <c:v>89.406832714128925</c:v>
              </c:pt>
              <c:pt idx="16">
                <c:v>99.122371152965201</c:v>
              </c:pt>
              <c:pt idx="17">
                <c:v>88.906104870030475</c:v>
              </c:pt>
              <c:pt idx="18">
                <c:v>90.921697144007027</c:v>
              </c:pt>
              <c:pt idx="19">
                <c:v>88.479552812294727</c:v>
              </c:pt>
              <c:pt idx="20">
                <c:v>98.835372454122933</c:v>
              </c:pt>
              <c:pt idx="21">
                <c:v>91.590448130335247</c:v>
              </c:pt>
              <c:pt idx="22">
                <c:v>83.034610590525361</c:v>
              </c:pt>
              <c:pt idx="23">
                <c:v>88.420419832846903</c:v>
              </c:pt>
              <c:pt idx="24">
                <c:v>90.121967948427937</c:v>
              </c:pt>
              <c:pt idx="25">
                <c:v>91.632722047754299</c:v>
              </c:pt>
              <c:pt idx="26">
                <c:v>86.090597802335296</c:v>
              </c:pt>
              <c:pt idx="27">
                <c:v>89.819857777259543</c:v>
              </c:pt>
              <c:pt idx="28">
                <c:v>93.874690041369135</c:v>
              </c:pt>
              <c:pt idx="29">
                <c:v>89.804694391461595</c:v>
              </c:pt>
              <c:pt idx="30">
                <c:v>88.972387281898008</c:v>
              </c:pt>
              <c:pt idx="31">
                <c:v>88.688530842069511</c:v>
              </c:pt>
              <c:pt idx="32">
                <c:v>87.854017058025491</c:v>
              </c:pt>
              <c:pt idx="33">
                <c:v>86.91472119820564</c:v>
              </c:pt>
              <c:pt idx="34">
                <c:v>92.480627046017887</c:v>
              </c:pt>
              <c:pt idx="35">
                <c:v>86.379678299958968</c:v>
              </c:pt>
              <c:pt idx="36">
                <c:v>85.792466301954349</c:v>
              </c:pt>
              <c:pt idx="37">
                <c:v>87.799183852714805</c:v>
              </c:pt>
              <c:pt idx="38">
                <c:v>86.612674606406188</c:v>
              </c:pt>
              <c:pt idx="39">
                <c:v>83.808355197841962</c:v>
              </c:pt>
              <c:pt idx="40">
                <c:v>89.714430486934248</c:v>
              </c:pt>
              <c:pt idx="41">
                <c:v>83.765879080069539</c:v>
              </c:pt>
              <c:pt idx="42">
                <c:v>85.45702831891046</c:v>
              </c:pt>
              <c:pt idx="43">
                <c:v>88.020237662153846</c:v>
              </c:pt>
              <c:pt idx="44">
                <c:v>84.301464568054342</c:v>
              </c:pt>
              <c:pt idx="45">
                <c:v>79.662957994078781</c:v>
              </c:pt>
              <c:pt idx="46">
                <c:v>83.979380625594374</c:v>
              </c:pt>
              <c:pt idx="47">
                <c:v>86.332827655218694</c:v>
              </c:pt>
              <c:pt idx="48">
                <c:v>83.100300339950607</c:v>
              </c:pt>
            </c:numLit>
          </c:val>
          <c:smooth val="0"/>
          <c:extLst>
            <c:ext xmlns:c16="http://schemas.microsoft.com/office/drawing/2014/chart" uri="{C3380CC4-5D6E-409C-BE32-E72D297353CC}">
              <c16:uniqueId val="{00000000-51FE-4F54-8C8B-3D4307F06CD6}"/>
            </c:ext>
          </c:extLst>
        </c:ser>
        <c:dLbls>
          <c:showLegendKey val="0"/>
          <c:showVal val="0"/>
          <c:showCatName val="0"/>
          <c:showSerName val="0"/>
          <c:showPercent val="0"/>
          <c:showBubbleSize val="0"/>
        </c:dLbls>
        <c:marker val="1"/>
        <c:smooth val="0"/>
        <c:axId val="479868232"/>
        <c:axId val="479869016"/>
      </c:lineChart>
      <c:dateAx>
        <c:axId val="47986823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9869016"/>
        <c:crosses val="autoZero"/>
        <c:auto val="0"/>
        <c:lblOffset val="100"/>
        <c:baseTimeUnit val="months"/>
        <c:majorUnit val="6"/>
        <c:majorTimeUnit val="months"/>
        <c:minorUnit val="1"/>
        <c:minorTimeUnit val="months"/>
      </c:dateAx>
      <c:valAx>
        <c:axId val="479869016"/>
        <c:scaling>
          <c:orientation val="minMax"/>
          <c:max val="105"/>
          <c:min val="8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68232"/>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TOTAL Infirmiers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130.03940956101175</c:v>
              </c:pt>
              <c:pt idx="1">
                <c:v>125.4382227912625</c:v>
              </c:pt>
              <c:pt idx="2">
                <c:v>126.93017408326723</c:v>
              </c:pt>
              <c:pt idx="3">
                <c:v>120.62224994316415</c:v>
              </c:pt>
              <c:pt idx="4">
                <c:v>118.76662543357668</c:v>
              </c:pt>
              <c:pt idx="5">
                <c:v>126.73777275567677</c:v>
              </c:pt>
              <c:pt idx="6">
                <c:v>122.23877081367978</c:v>
              </c:pt>
              <c:pt idx="7">
                <c:v>122.74563642465569</c:v>
              </c:pt>
              <c:pt idx="8">
                <c:v>116.70020484111623</c:v>
              </c:pt>
              <c:pt idx="9">
                <c:v>130.80323594619807</c:v>
              </c:pt>
              <c:pt idx="10">
                <c:v>125.930678631508</c:v>
              </c:pt>
              <c:pt idx="11">
                <c:v>125.86556729763056</c:v>
              </c:pt>
              <c:pt idx="12">
                <c:v>117.32760583511816</c:v>
              </c:pt>
              <c:pt idx="13">
                <c:v>124.26616994445965</c:v>
              </c:pt>
              <c:pt idx="14">
                <c:v>130.54411112990613</c:v>
              </c:pt>
              <c:pt idx="15">
                <c:v>124.1083562153111</c:v>
              </c:pt>
              <c:pt idx="16">
                <c:v>136.21632788176336</c:v>
              </c:pt>
              <c:pt idx="17">
                <c:v>125.98482500653732</c:v>
              </c:pt>
              <c:pt idx="18">
                <c:v>127.77712902886537</c:v>
              </c:pt>
              <c:pt idx="19">
                <c:v>125.1353267933757</c:v>
              </c:pt>
              <c:pt idx="20">
                <c:v>140.83085620377204</c:v>
              </c:pt>
              <c:pt idx="21">
                <c:v>129.70705630311983</c:v>
              </c:pt>
              <c:pt idx="22">
                <c:v>122.02507618500982</c:v>
              </c:pt>
              <c:pt idx="23">
                <c:v>129.32210318925027</c:v>
              </c:pt>
              <c:pt idx="24">
                <c:v>130.99531090154321</c:v>
              </c:pt>
              <c:pt idx="25">
                <c:v>134.01861587845161</c:v>
              </c:pt>
              <c:pt idx="26">
                <c:v>126.11305540682682</c:v>
              </c:pt>
              <c:pt idx="27">
                <c:v>132.62576253424632</c:v>
              </c:pt>
              <c:pt idx="28">
                <c:v>138.20744002456431</c:v>
              </c:pt>
              <c:pt idx="29">
                <c:v>136.32780715194588</c:v>
              </c:pt>
              <c:pt idx="30">
                <c:v>132.5682849473807</c:v>
              </c:pt>
              <c:pt idx="31">
                <c:v>132.48960458906402</c:v>
              </c:pt>
              <c:pt idx="32">
                <c:v>133.05640690036449</c:v>
              </c:pt>
              <c:pt idx="33">
                <c:v>132.45546873982138</c:v>
              </c:pt>
              <c:pt idx="34">
                <c:v>143.65006675289044</c:v>
              </c:pt>
              <c:pt idx="35">
                <c:v>132.14037958390082</c:v>
              </c:pt>
              <c:pt idx="36">
                <c:v>132.82398257941134</c:v>
              </c:pt>
              <c:pt idx="37">
                <c:v>136.4868715600692</c:v>
              </c:pt>
              <c:pt idx="38">
                <c:v>137.68059499286639</c:v>
              </c:pt>
              <c:pt idx="39">
                <c:v>132.36424238482132</c:v>
              </c:pt>
              <c:pt idx="40">
                <c:v>141.42830419323232</c:v>
              </c:pt>
              <c:pt idx="41">
                <c:v>133.77042973803947</c:v>
              </c:pt>
              <c:pt idx="42">
                <c:v>136.61298173478193</c:v>
              </c:pt>
              <c:pt idx="43">
                <c:v>138.56963348977115</c:v>
              </c:pt>
              <c:pt idx="44">
                <c:v>137.0775744783879</c:v>
              </c:pt>
              <c:pt idx="45">
                <c:v>131.30380231980081</c:v>
              </c:pt>
              <c:pt idx="46">
                <c:v>138.14458608518726</c:v>
              </c:pt>
              <c:pt idx="47">
                <c:v>143.68028151881705</c:v>
              </c:pt>
              <c:pt idx="48">
                <c:v>137.11138431422833</c:v>
              </c:pt>
            </c:numLit>
          </c:val>
          <c:smooth val="0"/>
          <c:extLst>
            <c:ext xmlns:c16="http://schemas.microsoft.com/office/drawing/2014/chart" uri="{C3380CC4-5D6E-409C-BE32-E72D297353CC}">
              <c16:uniqueId val="{00000000-C9ED-4DF3-9331-CAC24E819C8B}"/>
            </c:ext>
          </c:extLst>
        </c:ser>
        <c:dLbls>
          <c:showLegendKey val="0"/>
          <c:showVal val="0"/>
          <c:showCatName val="0"/>
          <c:showSerName val="0"/>
          <c:showPercent val="0"/>
          <c:showBubbleSize val="0"/>
        </c:dLbls>
        <c:marker val="1"/>
        <c:smooth val="0"/>
        <c:axId val="479870192"/>
        <c:axId val="479867056"/>
      </c:lineChart>
      <c:dateAx>
        <c:axId val="47987019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67056"/>
        <c:crosses val="autoZero"/>
        <c:auto val="0"/>
        <c:lblOffset val="100"/>
        <c:baseTimeUnit val="months"/>
        <c:majorUnit val="6"/>
        <c:majorTimeUnit val="months"/>
        <c:minorUnit val="1"/>
        <c:minorTimeUnit val="months"/>
      </c:dateAx>
      <c:valAx>
        <c:axId val="479867056"/>
        <c:scaling>
          <c:orientation val="minMax"/>
          <c:max val="145"/>
          <c:min val="11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70192"/>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TOTAL Laboratoires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112.95410922985975</c:v>
              </c:pt>
              <c:pt idx="1">
                <c:v>102.6040758088586</c:v>
              </c:pt>
              <c:pt idx="2">
                <c:v>107.80716365527188</c:v>
              </c:pt>
              <c:pt idx="3">
                <c:v>99.833860144489762</c:v>
              </c:pt>
              <c:pt idx="4">
                <c:v>98.249023333460102</c:v>
              </c:pt>
              <c:pt idx="5">
                <c:v>98.067642489446001</c:v>
              </c:pt>
              <c:pt idx="6">
                <c:v>92.557483628154785</c:v>
              </c:pt>
              <c:pt idx="7">
                <c:v>91.309234448012845</c:v>
              </c:pt>
              <c:pt idx="8">
                <c:v>87.635931598717931</c:v>
              </c:pt>
              <c:pt idx="9">
                <c:v>87.372068653743057</c:v>
              </c:pt>
              <c:pt idx="10">
                <c:v>88.675439645985293</c:v>
              </c:pt>
              <c:pt idx="11">
                <c:v>86.389964553970287</c:v>
              </c:pt>
              <c:pt idx="12">
                <c:v>87.33312831632486</c:v>
              </c:pt>
              <c:pt idx="13">
                <c:v>86.65250927947227</c:v>
              </c:pt>
              <c:pt idx="14">
                <c:v>87.145634877513515</c:v>
              </c:pt>
              <c:pt idx="15">
                <c:v>84.37872864539905</c:v>
              </c:pt>
              <c:pt idx="16">
                <c:v>85.524948267049353</c:v>
              </c:pt>
              <c:pt idx="17">
                <c:v>84.744045282970177</c:v>
              </c:pt>
              <c:pt idx="18">
                <c:v>84.829045428995258</c:v>
              </c:pt>
              <c:pt idx="19">
                <c:v>81.149016175277197</c:v>
              </c:pt>
              <c:pt idx="20">
                <c:v>82.654906591431214</c:v>
              </c:pt>
              <c:pt idx="21">
                <c:v>82.005201008332264</c:v>
              </c:pt>
              <c:pt idx="22">
                <c:v>79.330535716840288</c:v>
              </c:pt>
              <c:pt idx="23">
                <c:v>80.662103282102919</c:v>
              </c:pt>
              <c:pt idx="24">
                <c:v>75.136576944893449</c:v>
              </c:pt>
              <c:pt idx="25">
                <c:v>74.03902486343037</c:v>
              </c:pt>
              <c:pt idx="26">
                <c:v>71.87148971167376</c:v>
              </c:pt>
              <c:pt idx="27">
                <c:v>76.924029936101107</c:v>
              </c:pt>
              <c:pt idx="28">
                <c:v>73.015893615645837</c:v>
              </c:pt>
              <c:pt idx="29">
                <c:v>71.200521812432783</c:v>
              </c:pt>
              <c:pt idx="30">
                <c:v>71.938541162962494</c:v>
              </c:pt>
              <c:pt idx="31">
                <c:v>71.036609622831946</c:v>
              </c:pt>
              <c:pt idx="32">
                <c:v>68.657598963535634</c:v>
              </c:pt>
              <c:pt idx="33">
                <c:v>82.24272746327749</c:v>
              </c:pt>
              <c:pt idx="34">
                <c:v>77.719242918201019</c:v>
              </c:pt>
              <c:pt idx="35">
                <c:v>75.963073091248418</c:v>
              </c:pt>
              <c:pt idx="36">
                <c:v>73.345815053608831</c:v>
              </c:pt>
              <c:pt idx="37">
                <c:v>76.820180318157355</c:v>
              </c:pt>
              <c:pt idx="38">
                <c:v>74.822203685903744</c:v>
              </c:pt>
              <c:pt idx="39">
                <c:v>74.954554470390676</c:v>
              </c:pt>
              <c:pt idx="40">
                <c:v>74.753487528275542</c:v>
              </c:pt>
              <c:pt idx="41">
                <c:v>69.96817202448571</c:v>
              </c:pt>
              <c:pt idx="42">
                <c:v>72.426224721732382</c:v>
              </c:pt>
              <c:pt idx="43">
                <c:v>77.176711547503785</c:v>
              </c:pt>
              <c:pt idx="44">
                <c:v>73.800150055427252</c:v>
              </c:pt>
              <c:pt idx="45">
                <c:v>74.867483503433192</c:v>
              </c:pt>
              <c:pt idx="46">
                <c:v>77.161582930783709</c:v>
              </c:pt>
              <c:pt idx="47">
                <c:v>77.935058344914808</c:v>
              </c:pt>
              <c:pt idx="48">
                <c:v>80.344557773692614</c:v>
              </c:pt>
            </c:numLit>
          </c:val>
          <c:smooth val="0"/>
          <c:extLst>
            <c:ext xmlns:c16="http://schemas.microsoft.com/office/drawing/2014/chart" uri="{C3380CC4-5D6E-409C-BE32-E72D297353CC}">
              <c16:uniqueId val="{00000000-81BE-43CF-B1BC-1D664569A8EB}"/>
            </c:ext>
          </c:extLst>
        </c:ser>
        <c:dLbls>
          <c:showLegendKey val="0"/>
          <c:showVal val="0"/>
          <c:showCatName val="0"/>
          <c:showSerName val="0"/>
          <c:showPercent val="0"/>
          <c:showBubbleSize val="0"/>
        </c:dLbls>
        <c:marker val="1"/>
        <c:smooth val="0"/>
        <c:axId val="479869800"/>
        <c:axId val="479867448"/>
      </c:lineChart>
      <c:dateAx>
        <c:axId val="479869800"/>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9867448"/>
        <c:crosses val="autoZero"/>
        <c:auto val="0"/>
        <c:lblOffset val="100"/>
        <c:baseTimeUnit val="months"/>
        <c:majorUnit val="6"/>
        <c:majorTimeUnit val="months"/>
        <c:minorUnit val="1"/>
        <c:minorTimeUnit val="months"/>
      </c:dateAx>
      <c:valAx>
        <c:axId val="479867448"/>
        <c:scaling>
          <c:orientation val="minMax"/>
          <c:max val="130"/>
          <c:min val="6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9869800"/>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TOTAL Laboratoires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90.642470693565485</c:v>
              </c:pt>
              <c:pt idx="1">
                <c:v>84.161681458823779</c:v>
              </c:pt>
              <c:pt idx="2">
                <c:v>88.467263589606631</c:v>
              </c:pt>
              <c:pt idx="3">
                <c:v>81.592137994264263</c:v>
              </c:pt>
              <c:pt idx="4">
                <c:v>80.024969878215529</c:v>
              </c:pt>
              <c:pt idx="5">
                <c:v>80.174650674229099</c:v>
              </c:pt>
              <c:pt idx="6">
                <c:v>76.388084592147479</c:v>
              </c:pt>
              <c:pt idx="7">
                <c:v>75.687382675482596</c:v>
              </c:pt>
              <c:pt idx="8">
                <c:v>73.613036634400558</c:v>
              </c:pt>
              <c:pt idx="9">
                <c:v>72.712737307643607</c:v>
              </c:pt>
              <c:pt idx="10">
                <c:v>73.183413682392725</c:v>
              </c:pt>
              <c:pt idx="11">
                <c:v>70.931818646362217</c:v>
              </c:pt>
              <c:pt idx="12">
                <c:v>70.883427371485638</c:v>
              </c:pt>
              <c:pt idx="13">
                <c:v>70.56225776356456</c:v>
              </c:pt>
              <c:pt idx="14">
                <c:v>70.929964237523194</c:v>
              </c:pt>
              <c:pt idx="15">
                <c:v>68.062245571635899</c:v>
              </c:pt>
              <c:pt idx="16">
                <c:v>69.076291835263376</c:v>
              </c:pt>
              <c:pt idx="17">
                <c:v>68.266953742580654</c:v>
              </c:pt>
              <c:pt idx="18">
                <c:v>68.088649045542397</c:v>
              </c:pt>
              <c:pt idx="19">
                <c:v>65.277043713993422</c:v>
              </c:pt>
              <c:pt idx="20">
                <c:v>66.285769647805211</c:v>
              </c:pt>
              <c:pt idx="21">
                <c:v>65.507470635219164</c:v>
              </c:pt>
              <c:pt idx="22">
                <c:v>62.760901411069412</c:v>
              </c:pt>
              <c:pt idx="23">
                <c:v>63.702782013432412</c:v>
              </c:pt>
              <c:pt idx="24">
                <c:v>58.744432198756193</c:v>
              </c:pt>
              <c:pt idx="25">
                <c:v>58.239633936797055</c:v>
              </c:pt>
              <c:pt idx="26">
                <c:v>55.858510003698981</c:v>
              </c:pt>
              <c:pt idx="27">
                <c:v>59.48252875754936</c:v>
              </c:pt>
              <c:pt idx="28">
                <c:v>56.469830629251575</c:v>
              </c:pt>
              <c:pt idx="29">
                <c:v>54.361770782811988</c:v>
              </c:pt>
              <c:pt idx="30">
                <c:v>54.999010285342955</c:v>
              </c:pt>
              <c:pt idx="31">
                <c:v>54.557191870990629</c:v>
              </c:pt>
              <c:pt idx="32">
                <c:v>52.392399690676719</c:v>
              </c:pt>
              <c:pt idx="33">
                <c:v>62.585351520863661</c:v>
              </c:pt>
              <c:pt idx="34">
                <c:v>58.774390686423061</c:v>
              </c:pt>
              <c:pt idx="35">
                <c:v>56.617252376341533</c:v>
              </c:pt>
              <c:pt idx="36">
                <c:v>53.912598150253089</c:v>
              </c:pt>
              <c:pt idx="37">
                <c:v>57.430031836590231</c:v>
              </c:pt>
              <c:pt idx="38">
                <c:v>56.049958410702992</c:v>
              </c:pt>
              <c:pt idx="39">
                <c:v>56.024191651176302</c:v>
              </c:pt>
              <c:pt idx="40">
                <c:v>55.291476086438053</c:v>
              </c:pt>
              <c:pt idx="41">
                <c:v>51.87736334850338</c:v>
              </c:pt>
              <c:pt idx="42">
                <c:v>53.598515708810027</c:v>
              </c:pt>
              <c:pt idx="43">
                <c:v>56.749829882427015</c:v>
              </c:pt>
              <c:pt idx="44">
                <c:v>53.956299661212682</c:v>
              </c:pt>
              <c:pt idx="45">
                <c:v>55.380322745744301</c:v>
              </c:pt>
              <c:pt idx="46">
                <c:v>56.906153407778781</c:v>
              </c:pt>
              <c:pt idx="47">
                <c:v>58.664505338151059</c:v>
              </c:pt>
              <c:pt idx="48">
                <c:v>59.036549540918429</c:v>
              </c:pt>
            </c:numLit>
          </c:val>
          <c:smooth val="0"/>
          <c:extLst>
            <c:ext xmlns:c16="http://schemas.microsoft.com/office/drawing/2014/chart" uri="{C3380CC4-5D6E-409C-BE32-E72D297353CC}">
              <c16:uniqueId val="{00000000-57E4-41B6-B473-F8DBCA7C4626}"/>
            </c:ext>
          </c:extLst>
        </c:ser>
        <c:dLbls>
          <c:showLegendKey val="0"/>
          <c:showVal val="0"/>
          <c:showCatName val="0"/>
          <c:showSerName val="0"/>
          <c:showPercent val="0"/>
          <c:showBubbleSize val="0"/>
        </c:dLbls>
        <c:marker val="1"/>
        <c:smooth val="0"/>
        <c:axId val="476255488"/>
        <c:axId val="476256664"/>
      </c:lineChart>
      <c:dateAx>
        <c:axId val="476255488"/>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6256664"/>
        <c:crosses val="autoZero"/>
        <c:auto val="0"/>
        <c:lblOffset val="100"/>
        <c:baseTimeUnit val="months"/>
        <c:majorUnit val="6"/>
        <c:majorTimeUnit val="months"/>
        <c:minorUnit val="1"/>
        <c:minorTimeUnit val="months"/>
      </c:dateAx>
      <c:valAx>
        <c:axId val="476256664"/>
        <c:scaling>
          <c:orientation val="minMax"/>
          <c:max val="100"/>
          <c:min val="5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6255488"/>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TOTAL Laboratoires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143.02904562264408</c:v>
              </c:pt>
              <c:pt idx="1">
                <c:v>127.46347087774556</c:v>
              </c:pt>
              <c:pt idx="2">
                <c:v>133.87635007434756</c:v>
              </c:pt>
              <c:pt idx="3">
                <c:v>124.42275945237525</c:v>
              </c:pt>
              <c:pt idx="4">
                <c:v>122.81410615306616</c:v>
              </c:pt>
              <c:pt idx="5">
                <c:v>122.18647131700541</c:v>
              </c:pt>
              <c:pt idx="6">
                <c:v>114.35299840966292</c:v>
              </c:pt>
              <c:pt idx="7">
                <c:v>112.36668379813959</c:v>
              </c:pt>
              <c:pt idx="8">
                <c:v>106.53806975448366</c:v>
              </c:pt>
              <c:pt idx="9">
                <c:v>107.13209018140965</c:v>
              </c:pt>
              <c:pt idx="10">
                <c:v>109.55789051092275</c:v>
              </c:pt>
              <c:pt idx="11">
                <c:v>107.22674685328175</c:v>
              </c:pt>
              <c:pt idx="12">
                <c:v>109.50647559387234</c:v>
              </c:pt>
              <c:pt idx="13">
                <c:v>108.34133729170658</c:v>
              </c:pt>
              <c:pt idx="14">
                <c:v>109.00352139134949</c:v>
              </c:pt>
              <c:pt idx="15">
                <c:v>106.37250511318834</c:v>
              </c:pt>
              <c:pt idx="16">
                <c:v>107.69688759494819</c:v>
              </c:pt>
              <c:pt idx="17">
                <c:v>106.95431366864676</c:v>
              </c:pt>
              <c:pt idx="18">
                <c:v>107.39423514392159</c:v>
              </c:pt>
              <c:pt idx="19">
                <c:v>102.54361529558086</c:v>
              </c:pt>
              <c:pt idx="20">
                <c:v>104.71965775632235</c:v>
              </c:pt>
              <c:pt idx="21">
                <c:v>104.24328947456335</c:v>
              </c:pt>
              <c:pt idx="22">
                <c:v>101.66554697059129</c:v>
              </c:pt>
              <c:pt idx="23">
                <c:v>103.52239243524437</c:v>
              </c:pt>
              <c:pt idx="24">
                <c:v>97.232341439260068</c:v>
              </c:pt>
              <c:pt idx="25">
                <c:v>95.335787823724857</c:v>
              </c:pt>
              <c:pt idx="26">
                <c:v>93.456159317757979</c:v>
              </c:pt>
              <c:pt idx="27">
                <c:v>100.43427270407757</c:v>
              </c:pt>
              <c:pt idx="28">
                <c:v>95.319131948291442</c:v>
              </c:pt>
              <c:pt idx="29">
                <c:v>93.898288510561144</c:v>
              </c:pt>
              <c:pt idx="30">
                <c:v>94.772153891103699</c:v>
              </c:pt>
              <c:pt idx="31">
                <c:v>93.250013621401123</c:v>
              </c:pt>
              <c:pt idx="32">
                <c:v>90.582247516417809</c:v>
              </c:pt>
              <c:pt idx="33">
                <c:v>108.73985496717869</c:v>
              </c:pt>
              <c:pt idx="34">
                <c:v>103.25592526067379</c:v>
              </c:pt>
              <c:pt idx="35">
                <c:v>102.04024023971148</c:v>
              </c:pt>
              <c:pt idx="36">
                <c:v>99.540787750252292</c:v>
              </c:pt>
              <c:pt idx="37">
                <c:v>102.95709900663263</c:v>
              </c:pt>
              <c:pt idx="38">
                <c:v>100.12622076573487</c:v>
              </c:pt>
              <c:pt idx="39">
                <c:v>100.47170583307863</c:v>
              </c:pt>
              <c:pt idx="40">
                <c:v>100.98727377560866</c:v>
              </c:pt>
              <c:pt idx="41">
                <c:v>94.353647763488325</c:v>
              </c:pt>
              <c:pt idx="42">
                <c:v>97.805004055414585</c:v>
              </c:pt>
              <c:pt idx="43">
                <c:v>104.71109302203226</c:v>
              </c:pt>
              <c:pt idx="44">
                <c:v>100.5486354893014</c:v>
              </c:pt>
              <c:pt idx="45">
                <c:v>101.13516972961911</c:v>
              </c:pt>
              <c:pt idx="46">
                <c:v>104.46485577297983</c:v>
              </c:pt>
              <c:pt idx="47">
                <c:v>103.91076851023639</c:v>
              </c:pt>
              <c:pt idx="48">
                <c:v>109.06665235294828</c:v>
              </c:pt>
            </c:numLit>
          </c:val>
          <c:smooth val="0"/>
          <c:extLst>
            <c:ext xmlns:c16="http://schemas.microsoft.com/office/drawing/2014/chart" uri="{C3380CC4-5D6E-409C-BE32-E72D297353CC}">
              <c16:uniqueId val="{00000000-04A5-4592-9F63-3E70CCFC3426}"/>
            </c:ext>
          </c:extLst>
        </c:ser>
        <c:dLbls>
          <c:showLegendKey val="0"/>
          <c:showVal val="0"/>
          <c:showCatName val="0"/>
          <c:showSerName val="0"/>
          <c:showPercent val="0"/>
          <c:showBubbleSize val="0"/>
        </c:dLbls>
        <c:marker val="1"/>
        <c:smooth val="0"/>
        <c:axId val="476258232"/>
        <c:axId val="476260584"/>
      </c:lineChart>
      <c:dateAx>
        <c:axId val="47625823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6260584"/>
        <c:crosses val="autoZero"/>
        <c:auto val="0"/>
        <c:lblOffset val="100"/>
        <c:baseTimeUnit val="months"/>
        <c:majorUnit val="6"/>
        <c:majorTimeUnit val="months"/>
        <c:minorUnit val="1"/>
        <c:minorTimeUnit val="months"/>
      </c:dateAx>
      <c:valAx>
        <c:axId val="476260584"/>
        <c:scaling>
          <c:orientation val="minMax"/>
          <c:max val="165"/>
          <c:min val="8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6258232"/>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IJ maladie</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138.65919614019785</c:v>
              </c:pt>
              <c:pt idx="1">
                <c:v>143.21816393173106</c:v>
              </c:pt>
              <c:pt idx="2">
                <c:v>142.3758418243126</c:v>
              </c:pt>
              <c:pt idx="3">
                <c:v>136.19210892937738</c:v>
              </c:pt>
              <c:pt idx="4">
                <c:v>135.80741985788706</c:v>
              </c:pt>
              <c:pt idx="5">
                <c:v>135.39201474340422</c:v>
              </c:pt>
              <c:pt idx="6">
                <c:v>132.70899426949373</c:v>
              </c:pt>
              <c:pt idx="7">
                <c:v>131.67170851313367</c:v>
              </c:pt>
              <c:pt idx="8">
                <c:v>129.72184974529279</c:v>
              </c:pt>
              <c:pt idx="9">
                <c:v>140.18578528834439</c:v>
              </c:pt>
              <c:pt idx="10">
                <c:v>132.73771317765383</c:v>
              </c:pt>
              <c:pt idx="11">
                <c:v>133.04111870381337</c:v>
              </c:pt>
              <c:pt idx="12">
                <c:v>134.89935596155561</c:v>
              </c:pt>
              <c:pt idx="13">
                <c:v>135.95444531824859</c:v>
              </c:pt>
              <c:pt idx="14">
                <c:v>136.58093617307225</c:v>
              </c:pt>
              <c:pt idx="15">
                <c:v>131.29660232693951</c:v>
              </c:pt>
              <c:pt idx="16">
                <c:v>142.90295096699913</c:v>
              </c:pt>
              <c:pt idx="17">
                <c:v>138.90133124060077</c:v>
              </c:pt>
              <c:pt idx="18">
                <c:v>139.58999630481526</c:v>
              </c:pt>
              <c:pt idx="19">
                <c:v>137.8957853055615</c:v>
              </c:pt>
              <c:pt idx="20">
                <c:v>143.82635699820787</c:v>
              </c:pt>
              <c:pt idx="21">
                <c:v>143.39016900438054</c:v>
              </c:pt>
              <c:pt idx="22">
                <c:v>137.42912181163751</c:v>
              </c:pt>
              <c:pt idx="23">
                <c:v>140.39767880690567</c:v>
              </c:pt>
              <c:pt idx="24">
                <c:v>143.32987952388586</c:v>
              </c:pt>
              <c:pt idx="25">
                <c:v>142.92296397390948</c:v>
              </c:pt>
              <c:pt idx="26">
                <c:v>136.20624768260996</c:v>
              </c:pt>
              <c:pt idx="27">
                <c:v>145.64667505440627</c:v>
              </c:pt>
              <c:pt idx="28">
                <c:v>150.20224129052633</c:v>
              </c:pt>
              <c:pt idx="29">
                <c:v>144.41001769779959</c:v>
              </c:pt>
              <c:pt idx="30">
                <c:v>148.25846470241092</c:v>
              </c:pt>
              <c:pt idx="31">
                <c:v>148.48828622870107</c:v>
              </c:pt>
              <c:pt idx="32">
                <c:v>139.40221638033813</c:v>
              </c:pt>
              <c:pt idx="33">
                <c:v>141.346372251947</c:v>
              </c:pt>
              <c:pt idx="34">
                <c:v>148.94868009185603</c:v>
              </c:pt>
              <c:pt idx="35">
                <c:v>141.8517895497254</c:v>
              </c:pt>
              <c:pt idx="36">
                <c:v>142.86681992272585</c:v>
              </c:pt>
              <c:pt idx="37">
                <c:v>142.68854245933372</c:v>
              </c:pt>
              <c:pt idx="38">
                <c:v>139.72171385961039</c:v>
              </c:pt>
              <c:pt idx="39">
                <c:v>137.47477875314297</c:v>
              </c:pt>
              <c:pt idx="40">
                <c:v>141.82045552238407</c:v>
              </c:pt>
              <c:pt idx="41">
                <c:v>140.78499848776428</c:v>
              </c:pt>
              <c:pt idx="42">
                <c:v>142.84564616186529</c:v>
              </c:pt>
              <c:pt idx="43">
                <c:v>142.99896302442104</c:v>
              </c:pt>
              <c:pt idx="44">
                <c:v>140.36881609230326</c:v>
              </c:pt>
              <c:pt idx="45">
                <c:v>139.00927108306283</c:v>
              </c:pt>
              <c:pt idx="46">
                <c:v>139.41435583388119</c:v>
              </c:pt>
              <c:pt idx="47">
                <c:v>143.55805339781139</c:v>
              </c:pt>
              <c:pt idx="48">
                <c:v>144.82310962659514</c:v>
              </c:pt>
            </c:numLit>
          </c:val>
          <c:smooth val="0"/>
          <c:extLst>
            <c:ext xmlns:c16="http://schemas.microsoft.com/office/drawing/2014/chart" uri="{C3380CC4-5D6E-409C-BE32-E72D297353CC}">
              <c16:uniqueId val="{00000000-2068-4571-B29B-A78B9BB1A1E7}"/>
            </c:ext>
          </c:extLst>
        </c:ser>
        <c:dLbls>
          <c:showLegendKey val="0"/>
          <c:showVal val="0"/>
          <c:showCatName val="0"/>
          <c:showSerName val="0"/>
          <c:showPercent val="0"/>
          <c:showBubbleSize val="0"/>
        </c:dLbls>
        <c:marker val="1"/>
        <c:smooth val="0"/>
        <c:axId val="476253528"/>
        <c:axId val="476259016"/>
      </c:lineChart>
      <c:dateAx>
        <c:axId val="476253528"/>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6259016"/>
        <c:crosses val="autoZero"/>
        <c:auto val="0"/>
        <c:lblOffset val="100"/>
        <c:baseTimeUnit val="months"/>
        <c:majorUnit val="6"/>
        <c:majorTimeUnit val="months"/>
        <c:minorUnit val="1"/>
        <c:minorTimeUnit val="months"/>
      </c:dateAx>
      <c:valAx>
        <c:axId val="476259016"/>
        <c:scaling>
          <c:orientation val="minMax"/>
          <c:max val="155"/>
          <c:min val="12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6253528"/>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IJ maladie</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108.42593287767583</c:v>
              </c:pt>
              <c:pt idx="1">
                <c:v>107.86276614876031</c:v>
              </c:pt>
              <c:pt idx="2">
                <c:v>109.64641675488502</c:v>
              </c:pt>
              <c:pt idx="3">
                <c:v>103.37876972313582</c:v>
              </c:pt>
              <c:pt idx="4">
                <c:v>103.37860134931898</c:v>
              </c:pt>
              <c:pt idx="5">
                <c:v>103.74459694063027</c:v>
              </c:pt>
              <c:pt idx="6">
                <c:v>101.72976010452676</c:v>
              </c:pt>
              <c:pt idx="7">
                <c:v>102.11215750470912</c:v>
              </c:pt>
              <c:pt idx="8">
                <c:v>98.337029323161403</c:v>
              </c:pt>
              <c:pt idx="9">
                <c:v>113.11104660812441</c:v>
              </c:pt>
              <c:pt idx="10">
                <c:v>103.54437796857367</c:v>
              </c:pt>
              <c:pt idx="11">
                <c:v>108.01406785791767</c:v>
              </c:pt>
              <c:pt idx="12">
                <c:v>107.07036547460518</c:v>
              </c:pt>
              <c:pt idx="13">
                <c:v>108.68853219824753</c:v>
              </c:pt>
              <c:pt idx="14">
                <c:v>108.62242794660098</c:v>
              </c:pt>
              <c:pt idx="15">
                <c:v>107.43219207284808</c:v>
              </c:pt>
              <c:pt idx="16">
                <c:v>113.40880547077907</c:v>
              </c:pt>
              <c:pt idx="17">
                <c:v>113.38601336779884</c:v>
              </c:pt>
              <c:pt idx="18">
                <c:v>113.61762730865001</c:v>
              </c:pt>
              <c:pt idx="19">
                <c:v>113.17818674092968</c:v>
              </c:pt>
              <c:pt idx="20">
                <c:v>113.88420006729916</c:v>
              </c:pt>
              <c:pt idx="21">
                <c:v>116.11562024056656</c:v>
              </c:pt>
              <c:pt idx="22">
                <c:v>106.23169631919589</c:v>
              </c:pt>
              <c:pt idx="23">
                <c:v>113.51983446956157</c:v>
              </c:pt>
              <c:pt idx="24">
                <c:v>114.18010221260995</c:v>
              </c:pt>
              <c:pt idx="25">
                <c:v>115.12650135122608</c:v>
              </c:pt>
              <c:pt idx="26">
                <c:v>109.46134814588022</c:v>
              </c:pt>
              <c:pt idx="27">
                <c:v>125.63393379198162</c:v>
              </c:pt>
              <c:pt idx="28">
                <c:v>119.65657779880294</c:v>
              </c:pt>
              <c:pt idx="29">
                <c:v>118.48919986085806</c:v>
              </c:pt>
              <c:pt idx="30">
                <c:v>113.975865049994</c:v>
              </c:pt>
              <c:pt idx="31">
                <c:v>115.43876882011352</c:v>
              </c:pt>
              <c:pt idx="32">
                <c:v>112.48987624626294</c:v>
              </c:pt>
              <c:pt idx="33">
                <c:v>111.47649193942716</c:v>
              </c:pt>
              <c:pt idx="34">
                <c:v>123.63811704597471</c:v>
              </c:pt>
              <c:pt idx="35">
                <c:v>113.81573558297622</c:v>
              </c:pt>
              <c:pt idx="36">
                <c:v>115.39787167878572</c:v>
              </c:pt>
              <c:pt idx="37">
                <c:v>116.62079813942094</c:v>
              </c:pt>
              <c:pt idx="38">
                <c:v>117.03494982993242</c:v>
              </c:pt>
              <c:pt idx="39">
                <c:v>116.977872452002</c:v>
              </c:pt>
              <c:pt idx="40">
                <c:v>117.82612610617358</c:v>
              </c:pt>
              <c:pt idx="41">
                <c:v>116.43081089225365</c:v>
              </c:pt>
              <c:pt idx="42">
                <c:v>117.51022195955557</c:v>
              </c:pt>
              <c:pt idx="43">
                <c:v>121.23144106333794</c:v>
              </c:pt>
              <c:pt idx="44">
                <c:v>115.69727899682947</c:v>
              </c:pt>
              <c:pt idx="45">
                <c:v>114.37637902767177</c:v>
              </c:pt>
              <c:pt idx="46">
                <c:v>112.17374787178038</c:v>
              </c:pt>
              <c:pt idx="47">
                <c:v>119.53156756607173</c:v>
              </c:pt>
              <c:pt idx="48">
                <c:v>119.80900817136609</c:v>
              </c:pt>
            </c:numLit>
          </c:val>
          <c:smooth val="0"/>
          <c:extLst>
            <c:ext xmlns:c16="http://schemas.microsoft.com/office/drawing/2014/chart" uri="{C3380CC4-5D6E-409C-BE32-E72D297353CC}">
              <c16:uniqueId val="{00000000-893D-4F58-AD84-575776B1D0CA}"/>
            </c:ext>
          </c:extLst>
        </c:ser>
        <c:dLbls>
          <c:showLegendKey val="0"/>
          <c:showVal val="0"/>
          <c:showCatName val="0"/>
          <c:showSerName val="0"/>
          <c:showPercent val="0"/>
          <c:showBubbleSize val="0"/>
        </c:dLbls>
        <c:marker val="1"/>
        <c:smooth val="0"/>
        <c:axId val="313424560"/>
        <c:axId val="313424952"/>
      </c:lineChart>
      <c:dateAx>
        <c:axId val="313424560"/>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313424952"/>
        <c:crosses val="autoZero"/>
        <c:auto val="0"/>
        <c:lblOffset val="100"/>
        <c:baseTimeUnit val="months"/>
        <c:majorUnit val="6"/>
        <c:majorTimeUnit val="months"/>
        <c:minorUnit val="1"/>
        <c:minorTimeUnit val="months"/>
      </c:dateAx>
      <c:valAx>
        <c:axId val="313424952"/>
        <c:scaling>
          <c:orientation val="minMax"/>
          <c:max val="130"/>
          <c:min val="9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313424560"/>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ysClr val="window" lastClr="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IJ maladie</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146.2206018040113</c:v>
              </c:pt>
              <c:pt idx="1">
                <c:v>152.06062670927483</c:v>
              </c:pt>
              <c:pt idx="2">
                <c:v>150.56154304830557</c:v>
              </c:pt>
              <c:pt idx="3">
                <c:v>144.3987972636227</c:v>
              </c:pt>
              <c:pt idx="4">
                <c:v>143.91793871958834</c:v>
              </c:pt>
              <c:pt idx="5">
                <c:v>143.30710356928057</c:v>
              </c:pt>
              <c:pt idx="6">
                <c:v>140.45696889735876</c:v>
              </c:pt>
              <c:pt idx="7">
                <c:v>139.06461725983701</c:v>
              </c:pt>
              <c:pt idx="8">
                <c:v>137.57126238848082</c:v>
              </c:pt>
              <c:pt idx="9">
                <c:v>146.95723700446348</c:v>
              </c:pt>
              <c:pt idx="10">
                <c:v>140.0390305471613</c:v>
              </c:pt>
              <c:pt idx="11">
                <c:v>139.30043918706701</c:v>
              </c:pt>
              <c:pt idx="12">
                <c:v>141.85944771410843</c:v>
              </c:pt>
              <c:pt idx="13">
                <c:v>142.77371018239555</c:v>
              </c:pt>
              <c:pt idx="14">
                <c:v>143.57342059725542</c:v>
              </c:pt>
              <c:pt idx="15">
                <c:v>137.26514384003988</c:v>
              </c:pt>
              <c:pt idx="16">
                <c:v>150.27950165118926</c:v>
              </c:pt>
              <c:pt idx="17">
                <c:v>145.28276838161128</c:v>
              </c:pt>
              <c:pt idx="18">
                <c:v>146.08574293742257</c:v>
              </c:pt>
              <c:pt idx="19">
                <c:v>144.0777110923872</c:v>
              </c:pt>
              <c:pt idx="20">
                <c:v>151.31495632796737</c:v>
              </c:pt>
              <c:pt idx="21">
                <c:v>150.21159366204603</c:v>
              </c:pt>
              <c:pt idx="22">
                <c:v>145.23166657058749</c:v>
              </c:pt>
              <c:pt idx="23">
                <c:v>147.11988681464746</c:v>
              </c:pt>
              <c:pt idx="24">
                <c:v>150.6203029673126</c:v>
              </c:pt>
              <c:pt idx="25">
                <c:v>149.87492043603851</c:v>
              </c:pt>
              <c:pt idx="26">
                <c:v>142.89520590320137</c:v>
              </c:pt>
              <c:pt idx="27">
                <c:v>150.6519056779135</c:v>
              </c:pt>
              <c:pt idx="28">
                <c:v>157.84177893903322</c:v>
              </c:pt>
              <c:pt idx="29">
                <c:v>150.89287127205765</c:v>
              </c:pt>
              <c:pt idx="30">
                <c:v>156.83261830703941</c:v>
              </c:pt>
              <c:pt idx="31">
                <c:v>156.75404325101294</c:v>
              </c:pt>
              <c:pt idx="32">
                <c:v>146.13305186274303</c:v>
              </c:pt>
              <c:pt idx="33">
                <c:v>148.81689504041813</c:v>
              </c:pt>
              <c:pt idx="34">
                <c:v>155.27890760013429</c:v>
              </c:pt>
              <c:pt idx="35">
                <c:v>148.863668334175</c:v>
              </c:pt>
              <c:pt idx="36">
                <c:v>149.73686431810555</c:v>
              </c:pt>
              <c:pt idx="37">
                <c:v>149.20814267026336</c:v>
              </c:pt>
              <c:pt idx="38">
                <c:v>145.39572346082525</c:v>
              </c:pt>
              <c:pt idx="39">
                <c:v>142.60110011813518</c:v>
              </c:pt>
              <c:pt idx="40">
                <c:v>147.82149010378987</c:v>
              </c:pt>
              <c:pt idx="41">
                <c:v>146.87603439160432</c:v>
              </c:pt>
              <c:pt idx="42">
                <c:v>149.18209150006794</c:v>
              </c:pt>
              <c:pt idx="43">
                <c:v>148.44306816168395</c:v>
              </c:pt>
              <c:pt idx="44">
                <c:v>146.53922180434407</c:v>
              </c:pt>
              <c:pt idx="45">
                <c:v>145.17001158554876</c:v>
              </c:pt>
              <c:pt idx="46">
                <c:v>146.22729182235869</c:v>
              </c:pt>
              <c:pt idx="47">
                <c:v>149.56713036949441</c:v>
              </c:pt>
              <c:pt idx="48">
                <c:v>151.07919143875066</c:v>
              </c:pt>
            </c:numLit>
          </c:val>
          <c:smooth val="0"/>
          <c:extLst>
            <c:ext xmlns:c16="http://schemas.microsoft.com/office/drawing/2014/chart" uri="{C3380CC4-5D6E-409C-BE32-E72D297353CC}">
              <c16:uniqueId val="{00000000-FAF8-49B7-9ACC-DA96AC211AC2}"/>
            </c:ext>
          </c:extLst>
        </c:ser>
        <c:dLbls>
          <c:showLegendKey val="0"/>
          <c:showVal val="0"/>
          <c:showCatName val="0"/>
          <c:showSerName val="0"/>
          <c:showPercent val="0"/>
          <c:showBubbleSize val="0"/>
        </c:dLbls>
        <c:marker val="1"/>
        <c:smooth val="0"/>
        <c:axId val="313425736"/>
        <c:axId val="313428088"/>
      </c:lineChart>
      <c:dateAx>
        <c:axId val="313425736"/>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313428088"/>
        <c:crosses val="autoZero"/>
        <c:auto val="0"/>
        <c:lblOffset val="100"/>
        <c:baseTimeUnit val="months"/>
        <c:majorUnit val="6"/>
        <c:majorTimeUnit val="months"/>
        <c:minorUnit val="1"/>
        <c:minorTimeUnit val="months"/>
      </c:dateAx>
      <c:valAx>
        <c:axId val="313428088"/>
        <c:scaling>
          <c:orientation val="minMax"/>
          <c:max val="160"/>
          <c:min val="13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313425736"/>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Médicaments de ville</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122.17808214826763</c:v>
              </c:pt>
              <c:pt idx="1">
                <c:v>118.37790376013024</c:v>
              </c:pt>
              <c:pt idx="2">
                <c:v>120.42970578495814</c:v>
              </c:pt>
              <c:pt idx="3">
                <c:v>119.39658408466205</c:v>
              </c:pt>
              <c:pt idx="4">
                <c:v>116.63308307097286</c:v>
              </c:pt>
              <c:pt idx="5">
                <c:v>120.8131485440926</c:v>
              </c:pt>
              <c:pt idx="6">
                <c:v>120.41554069068295</c:v>
              </c:pt>
              <c:pt idx="7">
                <c:v>122.12082510545321</c:v>
              </c:pt>
              <c:pt idx="8">
                <c:v>119.24966320746815</c:v>
              </c:pt>
              <c:pt idx="9">
                <c:v>123.64441154914148</c:v>
              </c:pt>
              <c:pt idx="10">
                <c:v>126.58555484489528</c:v>
              </c:pt>
              <c:pt idx="11">
                <c:v>123.56955801638701</c:v>
              </c:pt>
              <c:pt idx="12">
                <c:v>123.76269868211098</c:v>
              </c:pt>
              <c:pt idx="13">
                <c:v>122.85994914291348</c:v>
              </c:pt>
              <c:pt idx="14">
                <c:v>126.45243205097391</c:v>
              </c:pt>
              <c:pt idx="15">
                <c:v>124.89391624026374</c:v>
              </c:pt>
              <c:pt idx="16">
                <c:v>130.91514719102224</c:v>
              </c:pt>
              <c:pt idx="17">
                <c:v>126.22600379321089</c:v>
              </c:pt>
              <c:pt idx="18">
                <c:v>127.59747016646918</c:v>
              </c:pt>
              <c:pt idx="19">
                <c:v>124.91126599467366</c:v>
              </c:pt>
              <c:pt idx="20">
                <c:v>129.46405780614742</c:v>
              </c:pt>
              <c:pt idx="21">
                <c:v>128.10109975651315</c:v>
              </c:pt>
              <c:pt idx="22">
                <c:v>122.25681005803995</c:v>
              </c:pt>
              <c:pt idx="23">
                <c:v>127.0280841215361</c:v>
              </c:pt>
              <c:pt idx="24">
                <c:v>128.72984847546434</c:v>
              </c:pt>
              <c:pt idx="25">
                <c:v>130.4161715078036</c:v>
              </c:pt>
              <c:pt idx="26">
                <c:v>126.42025850987066</c:v>
              </c:pt>
              <c:pt idx="27">
                <c:v>132.3803522745188</c:v>
              </c:pt>
              <c:pt idx="28">
                <c:v>131.76794514998014</c:v>
              </c:pt>
              <c:pt idx="29">
                <c:v>132.02452414884442</c:v>
              </c:pt>
              <c:pt idx="30">
                <c:v>132.20449264538695</c:v>
              </c:pt>
              <c:pt idx="31">
                <c:v>132.76847086783516</c:v>
              </c:pt>
              <c:pt idx="32">
                <c:v>133.19596713748459</c:v>
              </c:pt>
              <c:pt idx="33">
                <c:v>136.90500269793949</c:v>
              </c:pt>
              <c:pt idx="34">
                <c:v>138.40123754386383</c:v>
              </c:pt>
              <c:pt idx="35">
                <c:v>137.17093633115053</c:v>
              </c:pt>
              <c:pt idx="36">
                <c:v>136.05033637073316</c:v>
              </c:pt>
              <c:pt idx="37">
                <c:v>140.25828533304639</c:v>
              </c:pt>
              <c:pt idx="38">
                <c:v>139.83507065817972</c:v>
              </c:pt>
              <c:pt idx="39">
                <c:v>137.53869713024204</c:v>
              </c:pt>
              <c:pt idx="40">
                <c:v>139.47964772120105</c:v>
              </c:pt>
              <c:pt idx="41">
                <c:v>135.26045339187996</c:v>
              </c:pt>
              <c:pt idx="42">
                <c:v>140.50066101466362</c:v>
              </c:pt>
              <c:pt idx="43">
                <c:v>139.59106058111183</c:v>
              </c:pt>
              <c:pt idx="44">
                <c:v>139.00103952421208</c:v>
              </c:pt>
              <c:pt idx="45">
                <c:v>137.89276519834544</c:v>
              </c:pt>
              <c:pt idx="46">
                <c:v>139.02121845860279</c:v>
              </c:pt>
              <c:pt idx="47">
                <c:v>141.18984267748951</c:v>
              </c:pt>
              <c:pt idx="48">
                <c:v>138.49608947635863</c:v>
              </c:pt>
            </c:numLit>
          </c:val>
          <c:smooth val="0"/>
          <c:extLst>
            <c:ext xmlns:c16="http://schemas.microsoft.com/office/drawing/2014/chart" uri="{C3380CC4-5D6E-409C-BE32-E72D297353CC}">
              <c16:uniqueId val="{00000000-C313-427E-B854-A518CE632284}"/>
            </c:ext>
          </c:extLst>
        </c:ser>
        <c:dLbls>
          <c:showLegendKey val="0"/>
          <c:showVal val="0"/>
          <c:showCatName val="0"/>
          <c:showSerName val="0"/>
          <c:showPercent val="0"/>
          <c:showBubbleSize val="0"/>
        </c:dLbls>
        <c:marker val="1"/>
        <c:smooth val="0"/>
        <c:axId val="473121584"/>
        <c:axId val="473122368"/>
      </c:lineChart>
      <c:dateAx>
        <c:axId val="473121584"/>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3122368"/>
        <c:crosses val="autoZero"/>
        <c:auto val="0"/>
        <c:lblOffset val="100"/>
        <c:baseTimeUnit val="months"/>
        <c:majorUnit val="6"/>
        <c:majorTimeUnit val="months"/>
        <c:minorUnit val="1"/>
        <c:minorTimeUnit val="months"/>
      </c:dateAx>
      <c:valAx>
        <c:axId val="473122368"/>
        <c:scaling>
          <c:orientation val="minMax"/>
          <c:max val="145"/>
          <c:min val="11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3121584"/>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393025"/>
          <c:y val="0.8970712909441233"/>
          <c:w val="0.70526323098501575"/>
          <c:h val="6.8651637764932563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Médicaments de ville</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109.21899650883293</c:v>
              </c:pt>
              <c:pt idx="1">
                <c:v>105.95201844384793</c:v>
              </c:pt>
              <c:pt idx="2">
                <c:v>107.39676376387584</c:v>
              </c:pt>
              <c:pt idx="3">
                <c:v>106.87465406225289</c:v>
              </c:pt>
              <c:pt idx="4">
                <c:v>105.489981372928</c:v>
              </c:pt>
              <c:pt idx="5">
                <c:v>108.06090249173081</c:v>
              </c:pt>
              <c:pt idx="6">
                <c:v>106.75396069825671</c:v>
              </c:pt>
              <c:pt idx="7">
                <c:v>108.9304854133112</c:v>
              </c:pt>
              <c:pt idx="8">
                <c:v>106.60444762459818</c:v>
              </c:pt>
              <c:pt idx="9">
                <c:v>110.23939341973865</c:v>
              </c:pt>
              <c:pt idx="10">
                <c:v>111.97515619027236</c:v>
              </c:pt>
              <c:pt idx="11">
                <c:v>110.20317413813032</c:v>
              </c:pt>
              <c:pt idx="12">
                <c:v>109.72477842356936</c:v>
              </c:pt>
              <c:pt idx="13">
                <c:v>109.10289917061036</c:v>
              </c:pt>
              <c:pt idx="14">
                <c:v>112.02741207848624</c:v>
              </c:pt>
              <c:pt idx="15">
                <c:v>110.29328509090466</c:v>
              </c:pt>
              <c:pt idx="16">
                <c:v>116.83340849892832</c:v>
              </c:pt>
              <c:pt idx="17">
                <c:v>112.11407733542009</c:v>
              </c:pt>
              <c:pt idx="18">
                <c:v>112.40208588984237</c:v>
              </c:pt>
              <c:pt idx="19">
                <c:v>110.93951582172686</c:v>
              </c:pt>
              <c:pt idx="20">
                <c:v>114.24233002228637</c:v>
              </c:pt>
              <c:pt idx="21">
                <c:v>112.94992663321941</c:v>
              </c:pt>
              <c:pt idx="22">
                <c:v>107.2109588681748</c:v>
              </c:pt>
              <c:pt idx="23">
                <c:v>111.64179244653107</c:v>
              </c:pt>
              <c:pt idx="24">
                <c:v>113.55802758713993</c:v>
              </c:pt>
              <c:pt idx="25">
                <c:v>113.9459085143379</c:v>
              </c:pt>
              <c:pt idx="26">
                <c:v>110.8691904143338</c:v>
              </c:pt>
              <c:pt idx="27">
                <c:v>115.10004072111555</c:v>
              </c:pt>
              <c:pt idx="28">
                <c:v>115.78754735175866</c:v>
              </c:pt>
              <c:pt idx="29">
                <c:v>114.34098340531958</c:v>
              </c:pt>
              <c:pt idx="30">
                <c:v>114.76717163479549</c:v>
              </c:pt>
              <c:pt idx="31">
                <c:v>115.30414660793589</c:v>
              </c:pt>
              <c:pt idx="32">
                <c:v>115.4308530143939</c:v>
              </c:pt>
              <c:pt idx="33">
                <c:v>118.61750164068108</c:v>
              </c:pt>
              <c:pt idx="34">
                <c:v>119.42345634082956</c:v>
              </c:pt>
              <c:pt idx="35">
                <c:v>118.62894346309005</c:v>
              </c:pt>
              <c:pt idx="36">
                <c:v>116.42076741258609</c:v>
              </c:pt>
              <c:pt idx="37">
                <c:v>120.65602958650501</c:v>
              </c:pt>
              <c:pt idx="38">
                <c:v>120.61190321373473</c:v>
              </c:pt>
              <c:pt idx="39">
                <c:v>117.63807098745032</c:v>
              </c:pt>
              <c:pt idx="40">
                <c:v>119.41900789602857</c:v>
              </c:pt>
              <c:pt idx="41">
                <c:v>115.53655633718598</c:v>
              </c:pt>
              <c:pt idx="42">
                <c:v>119.06774475012578</c:v>
              </c:pt>
              <c:pt idx="43">
                <c:v>118.50017141653422</c:v>
              </c:pt>
              <c:pt idx="44">
                <c:v>118.91806646215157</c:v>
              </c:pt>
              <c:pt idx="45">
                <c:v>116.49086855550817</c:v>
              </c:pt>
              <c:pt idx="46">
                <c:v>117.65035613158992</c:v>
              </c:pt>
              <c:pt idx="47">
                <c:v>118.8515284828546</c:v>
              </c:pt>
              <c:pt idx="48">
                <c:v>115.34399376035331</c:v>
              </c:pt>
            </c:numLit>
          </c:val>
          <c:smooth val="0"/>
          <c:extLst>
            <c:ext xmlns:c16="http://schemas.microsoft.com/office/drawing/2014/chart" uri="{C3380CC4-5D6E-409C-BE32-E72D297353CC}">
              <c16:uniqueId val="{00000000-DD79-4AFF-AF74-DF61D0E37C1F}"/>
            </c:ext>
          </c:extLst>
        </c:ser>
        <c:dLbls>
          <c:showLegendKey val="0"/>
          <c:showVal val="0"/>
          <c:showCatName val="0"/>
          <c:showSerName val="0"/>
          <c:showPercent val="0"/>
          <c:showBubbleSize val="0"/>
        </c:dLbls>
        <c:marker val="1"/>
        <c:smooth val="0"/>
        <c:axId val="473124328"/>
        <c:axId val="473124720"/>
      </c:lineChart>
      <c:dateAx>
        <c:axId val="473124328"/>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3124720"/>
        <c:crosses val="autoZero"/>
        <c:auto val="0"/>
        <c:lblOffset val="100"/>
        <c:baseTimeUnit val="months"/>
        <c:majorUnit val="6"/>
        <c:majorTimeUnit val="months"/>
        <c:minorUnit val="1"/>
        <c:minorTimeUnit val="months"/>
      </c:dateAx>
      <c:valAx>
        <c:axId val="473124720"/>
        <c:scaling>
          <c:orientation val="minMax"/>
          <c:max val="125"/>
          <c:min val="10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3124328"/>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Médicaments de ville</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140.1342173367257</c:v>
              </c:pt>
              <c:pt idx="1">
                <c:v>135.59523550585774</c:v>
              </c:pt>
              <c:pt idx="2">
                <c:v>138.48817652472695</c:v>
              </c:pt>
              <c:pt idx="3">
                <c:v>136.74699556883206</c:v>
              </c:pt>
              <c:pt idx="4">
                <c:v>132.07298724908568</c:v>
              </c:pt>
              <c:pt idx="5">
                <c:v>138.48268638369876</c:v>
              </c:pt>
              <c:pt idx="6">
                <c:v>139.34505347092568</c:v>
              </c:pt>
              <c:pt idx="7">
                <c:v>140.39738637556746</c:v>
              </c:pt>
              <c:pt idx="8">
                <c:v>136.77089941276529</c:v>
              </c:pt>
              <c:pt idx="9">
                <c:v>142.21843169473161</c:v>
              </c:pt>
              <c:pt idx="10">
                <c:v>146.82975267636508</c:v>
              </c:pt>
              <c:pt idx="11">
                <c:v>142.09004646569957</c:v>
              </c:pt>
              <c:pt idx="12">
                <c:v>143.21366929381244</c:v>
              </c:pt>
              <c:pt idx="13">
                <c:v>141.921745319748</c:v>
              </c:pt>
              <c:pt idx="14">
                <c:v>146.4397688067402</c:v>
              </c:pt>
              <c:pt idx="15">
                <c:v>145.12458019674784</c:v>
              </c:pt>
              <c:pt idx="16">
                <c:v>150.42683271259494</c:v>
              </c:pt>
              <c:pt idx="17">
                <c:v>145.77951754379384</c:v>
              </c:pt>
              <c:pt idx="18">
                <c:v>148.65222525516097</c:v>
              </c:pt>
              <c:pt idx="19">
                <c:v>144.27055120237125</c:v>
              </c:pt>
              <c:pt idx="20">
                <c:v>150.55531451157341</c:v>
              </c:pt>
              <c:pt idx="21">
                <c:v>149.09459578201376</c:v>
              </c:pt>
              <c:pt idx="22">
                <c:v>143.10437180024525</c:v>
              </c:pt>
              <c:pt idx="23">
                <c:v>148.34736088630393</c:v>
              </c:pt>
              <c:pt idx="24">
                <c:v>149.7519540858188</c:v>
              </c:pt>
              <c:pt idx="25">
                <c:v>153.23740111679541</c:v>
              </c:pt>
              <c:pt idx="26">
                <c:v>147.96784981512863</c:v>
              </c:pt>
              <c:pt idx="27">
                <c:v>156.32398680127682</c:v>
              </c:pt>
              <c:pt idx="28">
                <c:v>153.91041655683776</c:v>
              </c:pt>
              <c:pt idx="29">
                <c:v>156.52687385437417</c:v>
              </c:pt>
              <c:pt idx="30">
                <c:v>156.36567979256733</c:v>
              </c:pt>
              <c:pt idx="31">
                <c:v>156.96707377169702</c:v>
              </c:pt>
              <c:pt idx="32">
                <c:v>157.81134508219864</c:v>
              </c:pt>
              <c:pt idx="33">
                <c:v>162.24420103180631</c:v>
              </c:pt>
              <c:pt idx="34">
                <c:v>164.69688943937254</c:v>
              </c:pt>
              <c:pt idx="35">
                <c:v>162.86275903113861</c:v>
              </c:pt>
              <c:pt idx="36">
                <c:v>163.24910669377758</c:v>
              </c:pt>
              <c:pt idx="37">
                <c:v>167.41921041502454</c:v>
              </c:pt>
              <c:pt idx="38">
                <c:v>166.47073022450357</c:v>
              </c:pt>
              <c:pt idx="39">
                <c:v>165.11304483480106</c:v>
              </c:pt>
              <c:pt idx="40">
                <c:v>167.27571070666605</c:v>
              </c:pt>
              <c:pt idx="41">
                <c:v>162.58992491567216</c:v>
              </c:pt>
              <c:pt idx="42">
                <c:v>170.19815300112217</c:v>
              </c:pt>
              <c:pt idx="43">
                <c:v>168.81463912831407</c:v>
              </c:pt>
              <c:pt idx="44">
                <c:v>166.82804748773458</c:v>
              </c:pt>
              <c:pt idx="45">
                <c:v>167.54727633443784</c:v>
              </c:pt>
              <c:pt idx="46">
                <c:v>168.63272838412155</c:v>
              </c:pt>
              <c:pt idx="47">
                <c:v>172.14185586123853</c:v>
              </c:pt>
              <c:pt idx="48">
                <c:v>170.57567997676108</c:v>
              </c:pt>
            </c:numLit>
          </c:val>
          <c:smooth val="0"/>
          <c:extLst>
            <c:ext xmlns:c16="http://schemas.microsoft.com/office/drawing/2014/chart" uri="{C3380CC4-5D6E-409C-BE32-E72D297353CC}">
              <c16:uniqueId val="{00000000-2D22-46DD-B4DC-2C6B370F3D75}"/>
            </c:ext>
          </c:extLst>
        </c:ser>
        <c:dLbls>
          <c:showLegendKey val="0"/>
          <c:showVal val="0"/>
          <c:showCatName val="0"/>
          <c:showSerName val="0"/>
          <c:showPercent val="0"/>
          <c:showBubbleSize val="0"/>
        </c:dLbls>
        <c:marker val="1"/>
        <c:smooth val="0"/>
        <c:axId val="117308040"/>
        <c:axId val="117306864"/>
      </c:lineChart>
      <c:dateAx>
        <c:axId val="117308040"/>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117306864"/>
        <c:crosses val="autoZero"/>
        <c:auto val="0"/>
        <c:lblOffset val="100"/>
        <c:baseTimeUnit val="months"/>
        <c:majorUnit val="6"/>
        <c:majorTimeUnit val="months"/>
        <c:minorUnit val="1"/>
        <c:minorTimeUnit val="months"/>
      </c:dateAx>
      <c:valAx>
        <c:axId val="117306864"/>
        <c:scaling>
          <c:orientation val="minMax"/>
          <c:max val="175"/>
          <c:min val="12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117308040"/>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TOTAL médicaments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118.29695446632216</c:v>
              </c:pt>
              <c:pt idx="1">
                <c:v>115.01785865314255</c:v>
              </c:pt>
              <c:pt idx="2">
                <c:v>117.01951163537949</c:v>
              </c:pt>
              <c:pt idx="3">
                <c:v>116.51089714842288</c:v>
              </c:pt>
              <c:pt idx="4">
                <c:v>113.06496053236468</c:v>
              </c:pt>
              <c:pt idx="5">
                <c:v>117.31262258151156</c:v>
              </c:pt>
              <c:pt idx="6">
                <c:v>116.96489708031838</c:v>
              </c:pt>
              <c:pt idx="7">
                <c:v>118.33022783486788</c:v>
              </c:pt>
              <c:pt idx="8">
                <c:v>114.94325519548279</c:v>
              </c:pt>
              <c:pt idx="9">
                <c:v>119.21765212028875</c:v>
              </c:pt>
              <c:pt idx="10">
                <c:v>122.28272178134094</c:v>
              </c:pt>
              <c:pt idx="11">
                <c:v>119.63742667146605</c:v>
              </c:pt>
              <c:pt idx="12">
                <c:v>119.90115476902044</c:v>
              </c:pt>
              <c:pt idx="13">
                <c:v>119.04990566779865</c:v>
              </c:pt>
              <c:pt idx="14">
                <c:v>121.3974012438857</c:v>
              </c:pt>
              <c:pt idx="15">
                <c:v>120.71505966672463</c:v>
              </c:pt>
              <c:pt idx="16">
                <c:v>126.00128588838476</c:v>
              </c:pt>
              <c:pt idx="17">
                <c:v>121.47154864760057</c:v>
              </c:pt>
              <c:pt idx="18">
                <c:v>123.66598584986421</c:v>
              </c:pt>
              <c:pt idx="19">
                <c:v>119.85497547679394</c:v>
              </c:pt>
              <c:pt idx="20">
                <c:v>124.58679070700663</c:v>
              </c:pt>
              <c:pt idx="21">
                <c:v>123.70517211608542</c:v>
              </c:pt>
              <c:pt idx="22">
                <c:v>118.05520378472214</c:v>
              </c:pt>
              <c:pt idx="23">
                <c:v>122.31225973584914</c:v>
              </c:pt>
              <c:pt idx="24">
                <c:v>123.65484752915749</c:v>
              </c:pt>
              <c:pt idx="25">
                <c:v>125.16887107500474</c:v>
              </c:pt>
              <c:pt idx="26">
                <c:v>121.23826112871852</c:v>
              </c:pt>
              <c:pt idx="27">
                <c:v>126.80124447439125</c:v>
              </c:pt>
              <c:pt idx="28">
                <c:v>126.18579501832824</c:v>
              </c:pt>
              <c:pt idx="29">
                <c:v>126.54066683753862</c:v>
              </c:pt>
              <c:pt idx="30">
                <c:v>125.8343852470374</c:v>
              </c:pt>
              <c:pt idx="31">
                <c:v>127.338296649738</c:v>
              </c:pt>
              <c:pt idx="32">
                <c:v>125.49372666992915</c:v>
              </c:pt>
              <c:pt idx="33">
                <c:v>136.01837278649035</c:v>
              </c:pt>
              <c:pt idx="34">
                <c:v>131.95992249440391</c:v>
              </c:pt>
              <c:pt idx="35">
                <c:v>131.52772641282871</c:v>
              </c:pt>
              <c:pt idx="36">
                <c:v>131.52031847936911</c:v>
              </c:pt>
              <c:pt idx="37">
                <c:v>134.66131377475358</c:v>
              </c:pt>
              <c:pt idx="38">
                <c:v>134.07725305173787</c:v>
              </c:pt>
              <c:pt idx="39">
                <c:v>131.30814282821322</c:v>
              </c:pt>
              <c:pt idx="40">
                <c:v>133.64548300819237</c:v>
              </c:pt>
              <c:pt idx="41">
                <c:v>129.7367788731799</c:v>
              </c:pt>
              <c:pt idx="42">
                <c:v>134.42458962130129</c:v>
              </c:pt>
              <c:pt idx="43">
                <c:v>134.21922091622562</c:v>
              </c:pt>
              <c:pt idx="44">
                <c:v>134.67288841007766</c:v>
              </c:pt>
              <c:pt idx="45">
                <c:v>132.32355849983753</c:v>
              </c:pt>
              <c:pt idx="46">
                <c:v>133.9772858517494</c:v>
              </c:pt>
              <c:pt idx="47">
                <c:v>134.4621961757471</c:v>
              </c:pt>
              <c:pt idx="48">
                <c:v>132.58578803098493</c:v>
              </c:pt>
            </c:numLit>
          </c:val>
          <c:smooth val="0"/>
          <c:extLst>
            <c:ext xmlns:c16="http://schemas.microsoft.com/office/drawing/2014/chart" uri="{C3380CC4-5D6E-409C-BE32-E72D297353CC}">
              <c16:uniqueId val="{00000000-684B-4E75-B470-39BF2ED74851}"/>
            </c:ext>
          </c:extLst>
        </c:ser>
        <c:dLbls>
          <c:showLegendKey val="0"/>
          <c:showVal val="0"/>
          <c:showCatName val="0"/>
          <c:showSerName val="0"/>
          <c:showPercent val="0"/>
          <c:showBubbleSize val="0"/>
        </c:dLbls>
        <c:marker val="1"/>
        <c:smooth val="0"/>
        <c:axId val="314031704"/>
        <c:axId val="314033272"/>
      </c:lineChart>
      <c:dateAx>
        <c:axId val="314031704"/>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314033272"/>
        <c:crosses val="autoZero"/>
        <c:auto val="0"/>
        <c:lblOffset val="100"/>
        <c:baseTimeUnit val="months"/>
        <c:majorUnit val="6"/>
        <c:majorTimeUnit val="months"/>
        <c:minorUnit val="1"/>
        <c:minorTimeUnit val="months"/>
      </c:dateAx>
      <c:valAx>
        <c:axId val="314033272"/>
        <c:scaling>
          <c:orientation val="minMax"/>
          <c:max val="140"/>
          <c:min val="11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314031704"/>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TOTAL médicaments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106.5655551356969</c:v>
              </c:pt>
              <c:pt idx="1">
                <c:v>103.43993393528694</c:v>
              </c:pt>
              <c:pt idx="2">
                <c:v>104.75044214493758</c:v>
              </c:pt>
              <c:pt idx="3">
                <c:v>104.89709203118511</c:v>
              </c:pt>
              <c:pt idx="4">
                <c:v>103.10387924391731</c:v>
              </c:pt>
              <c:pt idx="5">
                <c:v>105.80721121371985</c:v>
              </c:pt>
              <c:pt idx="6">
                <c:v>104.25875838753565</c:v>
              </c:pt>
              <c:pt idx="7">
                <c:v>106.08785976646358</c:v>
              </c:pt>
              <c:pt idx="8">
                <c:v>102.99774806664577</c:v>
              </c:pt>
              <c:pt idx="9">
                <c:v>106.92156931067318</c:v>
              </c:pt>
              <c:pt idx="10">
                <c:v>108.56443433208929</c:v>
              </c:pt>
              <c:pt idx="11">
                <c:v>107.07942002161882</c:v>
              </c:pt>
              <c:pt idx="12">
                <c:v>106.71832011470896</c:v>
              </c:pt>
              <c:pt idx="13">
                <c:v>106.23286166940089</c:v>
              </c:pt>
              <c:pt idx="14">
                <c:v>108.52755082611498</c:v>
              </c:pt>
              <c:pt idx="15">
                <c:v>107.18284494087619</c:v>
              </c:pt>
              <c:pt idx="16">
                <c:v>112.50406163406174</c:v>
              </c:pt>
              <c:pt idx="17">
                <c:v>108.22287589776568</c:v>
              </c:pt>
              <c:pt idx="18">
                <c:v>108.69040084526441</c:v>
              </c:pt>
              <c:pt idx="19">
                <c:v>106.67428440540331</c:v>
              </c:pt>
              <c:pt idx="20">
                <c:v>110.04056799410382</c:v>
              </c:pt>
              <c:pt idx="21">
                <c:v>109.10685465209883</c:v>
              </c:pt>
              <c:pt idx="22">
                <c:v>103.71113057387653</c:v>
              </c:pt>
              <c:pt idx="23">
                <c:v>107.79045275683097</c:v>
              </c:pt>
              <c:pt idx="24">
                <c:v>109.02748485027047</c:v>
              </c:pt>
              <c:pt idx="25">
                <c:v>109.53207553455444</c:v>
              </c:pt>
              <c:pt idx="26">
                <c:v>106.41418606568772</c:v>
              </c:pt>
              <c:pt idx="27">
                <c:v>110.58601778826926</c:v>
              </c:pt>
              <c:pt idx="28">
                <c:v>111.05340586505721</c:v>
              </c:pt>
              <c:pt idx="29">
                <c:v>109.94954205401837</c:v>
              </c:pt>
              <c:pt idx="30">
                <c:v>109.53316271328342</c:v>
              </c:pt>
              <c:pt idx="31">
                <c:v>110.79214033842284</c:v>
              </c:pt>
              <c:pt idx="32">
                <c:v>109.04574735485258</c:v>
              </c:pt>
              <c:pt idx="33">
                <c:v>116.63358049469836</c:v>
              </c:pt>
              <c:pt idx="34">
                <c:v>114.19422157531625</c:v>
              </c:pt>
              <c:pt idx="35">
                <c:v>113.91783142009939</c:v>
              </c:pt>
              <c:pt idx="36">
                <c:v>112.71072907303672</c:v>
              </c:pt>
              <c:pt idx="37">
                <c:v>116.11358964228286</c:v>
              </c:pt>
              <c:pt idx="38">
                <c:v>115.9473428232924</c:v>
              </c:pt>
              <c:pt idx="39">
                <c:v>112.43169768733345</c:v>
              </c:pt>
              <c:pt idx="40">
                <c:v>114.84514397514691</c:v>
              </c:pt>
              <c:pt idx="41">
                <c:v>110.74078650220609</c:v>
              </c:pt>
              <c:pt idx="42">
                <c:v>113.7156532397437</c:v>
              </c:pt>
              <c:pt idx="43">
                <c:v>114.04962870340893</c:v>
              </c:pt>
              <c:pt idx="44">
                <c:v>114.68894253408683</c:v>
              </c:pt>
              <c:pt idx="45">
                <c:v>111.96030416689744</c:v>
              </c:pt>
              <c:pt idx="46">
                <c:v>113.07866550550061</c:v>
              </c:pt>
              <c:pt idx="47">
                <c:v>113.14483194029374</c:v>
              </c:pt>
              <c:pt idx="48">
                <c:v>110.79896857452025</c:v>
              </c:pt>
            </c:numLit>
          </c:val>
          <c:smooth val="0"/>
          <c:extLst>
            <c:ext xmlns:c16="http://schemas.microsoft.com/office/drawing/2014/chart" uri="{C3380CC4-5D6E-409C-BE32-E72D297353CC}">
              <c16:uniqueId val="{00000000-DDC9-4B66-844E-CAE15F0F8F1F}"/>
            </c:ext>
          </c:extLst>
        </c:ser>
        <c:dLbls>
          <c:showLegendKey val="0"/>
          <c:showVal val="0"/>
          <c:showCatName val="0"/>
          <c:showSerName val="0"/>
          <c:showPercent val="0"/>
          <c:showBubbleSize val="0"/>
        </c:dLbls>
        <c:marker val="1"/>
        <c:smooth val="0"/>
        <c:axId val="475457232"/>
        <c:axId val="474897736"/>
      </c:lineChart>
      <c:dateAx>
        <c:axId val="47545723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4897736"/>
        <c:crosses val="autoZero"/>
        <c:auto val="0"/>
        <c:lblOffset val="100"/>
        <c:baseTimeUnit val="months"/>
        <c:majorUnit val="6"/>
        <c:majorTimeUnit val="months"/>
        <c:minorUnit val="1"/>
        <c:minorTimeUnit val="months"/>
      </c:dateAx>
      <c:valAx>
        <c:axId val="474897736"/>
        <c:scaling>
          <c:orientation val="minMax"/>
          <c:max val="120"/>
          <c:min val="10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5457232"/>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TOTAL médicaments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133.95969629344867</c:v>
              </c:pt>
              <c:pt idx="1">
                <c:v>130.47569455480507</c:v>
              </c:pt>
              <c:pt idx="2">
                <c:v>133.40010379425399</c:v>
              </c:pt>
              <c:pt idx="3">
                <c:v>132.01663743185085</c:v>
              </c:pt>
              <c:pt idx="4">
                <c:v>126.36412801809513</c:v>
              </c:pt>
              <c:pt idx="5">
                <c:v>132.6736449787436</c:v>
              </c:pt>
              <c:pt idx="6">
                <c:v>133.92902594133054</c:v>
              </c:pt>
              <c:pt idx="7">
                <c:v>134.6751705824484</c:v>
              </c:pt>
              <c:pt idx="8">
                <c:v>130.89185509222685</c:v>
              </c:pt>
              <c:pt idx="9">
                <c:v>135.63431010832707</c:v>
              </c:pt>
              <c:pt idx="10">
                <c:v>140.59818343875997</c:v>
              </c:pt>
              <c:pt idx="11">
                <c:v>136.40378254057541</c:v>
              </c:pt>
              <c:pt idx="12">
                <c:v>137.50172652699945</c:v>
              </c:pt>
              <c:pt idx="13">
                <c:v>136.16210562588549</c:v>
              </c:pt>
              <c:pt idx="14">
                <c:v>138.58010373028506</c:v>
              </c:pt>
              <c:pt idx="15">
                <c:v>138.78209324275292</c:v>
              </c:pt>
              <c:pt idx="16">
                <c:v>144.0216032367521</c:v>
              </c:pt>
              <c:pt idx="17">
                <c:v>139.16002169199143</c:v>
              </c:pt>
              <c:pt idx="18">
                <c:v>143.66008161173204</c:v>
              </c:pt>
              <c:pt idx="19">
                <c:v>137.45268530970091</c:v>
              </c:pt>
              <c:pt idx="20">
                <c:v>144.00763936206104</c:v>
              </c:pt>
              <c:pt idx="21">
                <c:v>143.19557314198474</c:v>
              </c:pt>
              <c:pt idx="22">
                <c:v>137.20616004484813</c:v>
              </c:pt>
              <c:pt idx="23">
                <c:v>141.70051063120098</c:v>
              </c:pt>
              <c:pt idx="24">
                <c:v>143.1840271942863</c:v>
              </c:pt>
              <c:pt idx="25">
                <c:v>146.0457575103915</c:v>
              </c:pt>
              <c:pt idx="26">
                <c:v>141.03007402286028</c:v>
              </c:pt>
              <c:pt idx="27">
                <c:v>148.45040175693714</c:v>
              </c:pt>
              <c:pt idx="28">
                <c:v>146.38924201177915</c:v>
              </c:pt>
              <c:pt idx="29">
                <c:v>148.69169049483898</c:v>
              </c:pt>
              <c:pt idx="30">
                <c:v>147.59835668957433</c:v>
              </c:pt>
              <c:pt idx="31">
                <c:v>149.42928232259516</c:v>
              </c:pt>
              <c:pt idx="32">
                <c:v>147.45363497493696</c:v>
              </c:pt>
              <c:pt idx="33">
                <c:v>161.89925779278278</c:v>
              </c:pt>
              <c:pt idx="34">
                <c:v>155.67913782681586</c:v>
              </c:pt>
              <c:pt idx="35">
                <c:v>155.03892325308038</c:v>
              </c:pt>
              <c:pt idx="36">
                <c:v>156.6332427301486</c:v>
              </c:pt>
              <c:pt idx="37">
                <c:v>159.42461833717431</c:v>
              </c:pt>
              <c:pt idx="38">
                <c:v>158.28272890795751</c:v>
              </c:pt>
              <c:pt idx="39">
                <c:v>156.51032702832751</c:v>
              </c:pt>
              <c:pt idx="40">
                <c:v>158.74605696686137</c:v>
              </c:pt>
              <c:pt idx="41">
                <c:v>155.0985721146661</c:v>
              </c:pt>
              <c:pt idx="42">
                <c:v>162.07335639816591</c:v>
              </c:pt>
              <c:pt idx="43">
                <c:v>161.14790237054029</c:v>
              </c:pt>
              <c:pt idx="44">
                <c:v>161.35371105719406</c:v>
              </c:pt>
              <c:pt idx="45">
                <c:v>159.51080073651926</c:v>
              </c:pt>
              <c:pt idx="46">
                <c:v>161.87930212460111</c:v>
              </c:pt>
              <c:pt idx="47">
                <c:v>162.92328278994975</c:v>
              </c:pt>
              <c:pt idx="48">
                <c:v>161.67365033654971</c:v>
              </c:pt>
            </c:numLit>
          </c:val>
          <c:smooth val="0"/>
          <c:extLst>
            <c:ext xmlns:c16="http://schemas.microsoft.com/office/drawing/2014/chart" uri="{C3380CC4-5D6E-409C-BE32-E72D297353CC}">
              <c16:uniqueId val="{00000000-3387-4CC0-8DCE-B937B9119DF7}"/>
            </c:ext>
          </c:extLst>
        </c:ser>
        <c:dLbls>
          <c:showLegendKey val="0"/>
          <c:showVal val="0"/>
          <c:showCatName val="0"/>
          <c:showSerName val="0"/>
          <c:showPercent val="0"/>
          <c:showBubbleSize val="0"/>
        </c:dLbls>
        <c:marker val="1"/>
        <c:smooth val="0"/>
        <c:axId val="474894992"/>
        <c:axId val="474895384"/>
      </c:lineChart>
      <c:dateAx>
        <c:axId val="47489499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95384"/>
        <c:crosses val="autoZero"/>
        <c:auto val="0"/>
        <c:lblOffset val="100"/>
        <c:baseTimeUnit val="months"/>
        <c:majorUnit val="6"/>
        <c:majorTimeUnit val="months"/>
        <c:minorUnit val="1"/>
        <c:minorTimeUnit val="months"/>
      </c:dateAx>
      <c:valAx>
        <c:axId val="474895384"/>
        <c:scaling>
          <c:orientation val="minMax"/>
          <c:max val="165"/>
          <c:min val="12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94992"/>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TOTAL spécialistes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92.95995737154945</c:v>
              </c:pt>
              <c:pt idx="1">
                <c:v>93.004388396857976</c:v>
              </c:pt>
              <c:pt idx="2">
                <c:v>89.626652272517731</c:v>
              </c:pt>
              <c:pt idx="3">
                <c:v>92.020080832171928</c:v>
              </c:pt>
              <c:pt idx="4">
                <c:v>89.755054637391979</c:v>
              </c:pt>
              <c:pt idx="5">
                <c:v>92.739798699245242</c:v>
              </c:pt>
              <c:pt idx="6">
                <c:v>91.535024664258785</c:v>
              </c:pt>
              <c:pt idx="7">
                <c:v>91.693698753369119</c:v>
              </c:pt>
              <c:pt idx="8">
                <c:v>91.647913755796949</c:v>
              </c:pt>
              <c:pt idx="9">
                <c:v>93.809690791635077</c:v>
              </c:pt>
              <c:pt idx="10">
                <c:v>96.057775468300903</c:v>
              </c:pt>
              <c:pt idx="11">
                <c:v>93.310528039957063</c:v>
              </c:pt>
              <c:pt idx="12">
                <c:v>93.540452206931533</c:v>
              </c:pt>
              <c:pt idx="13">
                <c:v>91.453673790185903</c:v>
              </c:pt>
              <c:pt idx="14">
                <c:v>95.490417613181549</c:v>
              </c:pt>
              <c:pt idx="15">
                <c:v>91.295787301304358</c:v>
              </c:pt>
              <c:pt idx="16">
                <c:v>95.562910456473304</c:v>
              </c:pt>
              <c:pt idx="17">
                <c:v>93.015224542726756</c:v>
              </c:pt>
              <c:pt idx="18">
                <c:v>92.209307677336056</c:v>
              </c:pt>
              <c:pt idx="19">
                <c:v>90.799831354335069</c:v>
              </c:pt>
              <c:pt idx="20">
                <c:v>67.138656659538427</c:v>
              </c:pt>
              <c:pt idx="21">
                <c:v>106.91268957946775</c:v>
              </c:pt>
              <c:pt idx="22">
                <c:v>98.137319700788353</c:v>
              </c:pt>
              <c:pt idx="23">
                <c:v>95.776205533280347</c:v>
              </c:pt>
              <c:pt idx="24">
                <c:v>92.931408160352902</c:v>
              </c:pt>
              <c:pt idx="25">
                <c:v>93.083139435474308</c:v>
              </c:pt>
              <c:pt idx="26">
                <c:v>90.308974855112965</c:v>
              </c:pt>
              <c:pt idx="27">
                <c:v>93.813821374888832</c:v>
              </c:pt>
              <c:pt idx="28">
                <c:v>94.162990024075043</c:v>
              </c:pt>
              <c:pt idx="29">
                <c:v>92.383609779065196</c:v>
              </c:pt>
              <c:pt idx="30">
                <c:v>92.481920215780917</c:v>
              </c:pt>
              <c:pt idx="31">
                <c:v>95.493713948384368</c:v>
              </c:pt>
              <c:pt idx="32">
                <c:v>64.352071615105018</c:v>
              </c:pt>
              <c:pt idx="33">
                <c:v>133.39212118676861</c:v>
              </c:pt>
              <c:pt idx="34">
                <c:v>96.806240621405877</c:v>
              </c:pt>
              <c:pt idx="35">
                <c:v>96.562324578949955</c:v>
              </c:pt>
              <c:pt idx="36">
                <c:v>96.872801370774681</c:v>
              </c:pt>
              <c:pt idx="37">
                <c:v>95.332789432537794</c:v>
              </c:pt>
              <c:pt idx="38">
                <c:v>96.492748138016623</c:v>
              </c:pt>
              <c:pt idx="39">
                <c:v>95.16824981319121</c:v>
              </c:pt>
              <c:pt idx="40">
                <c:v>95.140051934152368</c:v>
              </c:pt>
              <c:pt idx="41">
                <c:v>84.025547784489461</c:v>
              </c:pt>
              <c:pt idx="42">
                <c:v>98.888321412080288</c:v>
              </c:pt>
              <c:pt idx="43">
                <c:v>108.12975227407318</c:v>
              </c:pt>
              <c:pt idx="44">
                <c:v>94.332350757998938</c:v>
              </c:pt>
              <c:pt idx="45">
                <c:v>89.515901436210513</c:v>
              </c:pt>
              <c:pt idx="46">
                <c:v>93.459909446231265</c:v>
              </c:pt>
              <c:pt idx="47">
                <c:v>92.761886246362224</c:v>
              </c:pt>
              <c:pt idx="48">
                <c:v>90.346225202751569</c:v>
              </c:pt>
            </c:numLit>
          </c:val>
          <c:smooth val="0"/>
          <c:extLst>
            <c:ext xmlns:c16="http://schemas.microsoft.com/office/drawing/2014/chart" uri="{C3380CC4-5D6E-409C-BE32-E72D297353CC}">
              <c16:uniqueId val="{00000000-F35C-4069-8227-157C6D63577A}"/>
            </c:ext>
          </c:extLst>
        </c:ser>
        <c:dLbls>
          <c:showLegendKey val="0"/>
          <c:showVal val="0"/>
          <c:showCatName val="0"/>
          <c:showSerName val="0"/>
          <c:showPercent val="0"/>
          <c:showBubbleSize val="0"/>
        </c:dLbls>
        <c:marker val="1"/>
        <c:smooth val="0"/>
        <c:axId val="474895776"/>
        <c:axId val="474896560"/>
      </c:lineChart>
      <c:dateAx>
        <c:axId val="474895776"/>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4896560"/>
        <c:crosses val="autoZero"/>
        <c:auto val="0"/>
        <c:lblOffset val="100"/>
        <c:baseTimeUnit val="months"/>
        <c:majorUnit val="6"/>
        <c:majorTimeUnit val="months"/>
        <c:minorUnit val="1"/>
        <c:minorTimeUnit val="months"/>
      </c:dateAx>
      <c:valAx>
        <c:axId val="474896560"/>
        <c:scaling>
          <c:orientation val="minMax"/>
          <c:max val="130"/>
          <c:min val="6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95776"/>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TOTAL spécialistes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123.1389533549296</c:v>
              </c:pt>
              <c:pt idx="1">
                <c:v>120.94566333853838</c:v>
              </c:pt>
              <c:pt idx="2">
                <c:v>118.88421746201834</c:v>
              </c:pt>
              <c:pt idx="3">
                <c:v>123.18803707831778</c:v>
              </c:pt>
              <c:pt idx="4">
                <c:v>118.72651953094106</c:v>
              </c:pt>
              <c:pt idx="5">
                <c:v>125.00254670563211</c:v>
              </c:pt>
              <c:pt idx="6">
                <c:v>122.65897807314528</c:v>
              </c:pt>
              <c:pt idx="7">
                <c:v>121.35444865463971</c:v>
              </c:pt>
              <c:pt idx="8">
                <c:v>141.17392689647735</c:v>
              </c:pt>
              <c:pt idx="9">
                <c:v>125.61258972654205</c:v>
              </c:pt>
              <c:pt idx="10">
                <c:v>129.51533961870041</c:v>
              </c:pt>
              <c:pt idx="11">
                <c:v>126.55787495871884</c:v>
              </c:pt>
              <c:pt idx="12">
                <c:v>125.53653275281344</c:v>
              </c:pt>
              <c:pt idx="13">
                <c:v>125.91766121614667</c:v>
              </c:pt>
              <c:pt idx="14">
                <c:v>130.41356580905003</c:v>
              </c:pt>
              <c:pt idx="15">
                <c:v>126.48167471895778</c:v>
              </c:pt>
              <c:pt idx="16">
                <c:v>132.30802624073959</c:v>
              </c:pt>
              <c:pt idx="17">
                <c:v>129.16888585264616</c:v>
              </c:pt>
              <c:pt idx="18">
                <c:v>129.5693028539317</c:v>
              </c:pt>
              <c:pt idx="19">
                <c:v>125.26538276355352</c:v>
              </c:pt>
              <c:pt idx="20">
                <c:v>118.62063010482089</c:v>
              </c:pt>
              <c:pt idx="21">
                <c:v>146.3626733932773</c:v>
              </c:pt>
              <c:pt idx="22">
                <c:v>135.15461382657014</c:v>
              </c:pt>
              <c:pt idx="23">
                <c:v>134.82077850202722</c:v>
              </c:pt>
              <c:pt idx="24">
                <c:v>132.61174034074736</c:v>
              </c:pt>
              <c:pt idx="25">
                <c:v>133.07270318266876</c:v>
              </c:pt>
              <c:pt idx="26">
                <c:v>129.64728545462353</c:v>
              </c:pt>
              <c:pt idx="27">
                <c:v>135.51390257169405</c:v>
              </c:pt>
              <c:pt idx="28">
                <c:v>138.51941571859192</c:v>
              </c:pt>
              <c:pt idx="29">
                <c:v>140.45934261708663</c:v>
              </c:pt>
              <c:pt idx="30">
                <c:v>136.38769376184143</c:v>
              </c:pt>
              <c:pt idx="31">
                <c:v>139.66409473371755</c:v>
              </c:pt>
              <c:pt idx="32">
                <c:v>119.38208985060794</c:v>
              </c:pt>
              <c:pt idx="33">
                <c:v>198.14761394142761</c:v>
              </c:pt>
              <c:pt idx="34">
                <c:v>139.14611136356859</c:v>
              </c:pt>
              <c:pt idx="35">
                <c:v>143.49993578138799</c:v>
              </c:pt>
              <c:pt idx="36">
                <c:v>142.4444216707455</c:v>
              </c:pt>
              <c:pt idx="37">
                <c:v>143.20712617469275</c:v>
              </c:pt>
              <c:pt idx="38">
                <c:v>142.72637490822018</c:v>
              </c:pt>
              <c:pt idx="39">
                <c:v>140.69054430917555</c:v>
              </c:pt>
              <c:pt idx="40">
                <c:v>140.88130027314904</c:v>
              </c:pt>
              <c:pt idx="41">
                <c:v>134.17544234276031</c:v>
              </c:pt>
              <c:pt idx="42">
                <c:v>147.54259273984474</c:v>
              </c:pt>
              <c:pt idx="43">
                <c:v>166.12708402091769</c:v>
              </c:pt>
              <c:pt idx="44">
                <c:v>189.20180155785883</c:v>
              </c:pt>
              <c:pt idx="45">
                <c:v>141.04567426412692</c:v>
              </c:pt>
              <c:pt idx="46">
                <c:v>142.9756052511523</c:v>
              </c:pt>
              <c:pt idx="47">
                <c:v>140.4311344843907</c:v>
              </c:pt>
              <c:pt idx="48">
                <c:v>142.10633706613561</c:v>
              </c:pt>
            </c:numLit>
          </c:val>
          <c:smooth val="0"/>
          <c:extLst>
            <c:ext xmlns:c16="http://schemas.microsoft.com/office/drawing/2014/chart" uri="{C3380CC4-5D6E-409C-BE32-E72D297353CC}">
              <c16:uniqueId val="{00000000-5EEB-4B45-909A-612684FDF7CA}"/>
            </c:ext>
          </c:extLst>
        </c:ser>
        <c:dLbls>
          <c:showLegendKey val="0"/>
          <c:showVal val="0"/>
          <c:showCatName val="0"/>
          <c:showSerName val="0"/>
          <c:showPercent val="0"/>
          <c:showBubbleSize val="0"/>
        </c:dLbls>
        <c:marker val="1"/>
        <c:smooth val="0"/>
        <c:axId val="474896952"/>
        <c:axId val="474885584"/>
      </c:lineChart>
      <c:dateAx>
        <c:axId val="47489695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85584"/>
        <c:crosses val="autoZero"/>
        <c:auto val="0"/>
        <c:lblOffset val="100"/>
        <c:baseTimeUnit val="months"/>
        <c:majorUnit val="6"/>
        <c:majorTimeUnit val="months"/>
        <c:minorUnit val="1"/>
        <c:minorTimeUnit val="months"/>
      </c:dateAx>
      <c:valAx>
        <c:axId val="474885584"/>
        <c:scaling>
          <c:orientation val="minMax"/>
          <c:max val="190"/>
          <c:min val="11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96952"/>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TOTAL spécialistes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107.23741322849985</c:v>
              </c:pt>
              <c:pt idx="1">
                <c:v>106.22319527123018</c:v>
              </c:pt>
              <c:pt idx="2">
                <c:v>103.46818615605011</c:v>
              </c:pt>
              <c:pt idx="3">
                <c:v>106.76540634600855</c:v>
              </c:pt>
              <c:pt idx="4">
                <c:v>103.461236624249</c:v>
              </c:pt>
              <c:pt idx="5">
                <c:v>108.00306195488092</c:v>
              </c:pt>
              <c:pt idx="6">
                <c:v>106.25953276697622</c:v>
              </c:pt>
              <c:pt idx="7">
                <c:v>105.72597628946245</c:v>
              </c:pt>
              <c:pt idx="8">
                <c:v>115.07829781417381</c:v>
              </c:pt>
              <c:pt idx="9">
                <c:v>108.8554029126164</c:v>
              </c:pt>
              <c:pt idx="10">
                <c:v>111.88629724886256</c:v>
              </c:pt>
              <c:pt idx="11">
                <c:v>109.03959763043487</c:v>
              </c:pt>
              <c:pt idx="12">
                <c:v>108.67755709408003</c:v>
              </c:pt>
              <c:pt idx="13">
                <c:v>107.75832684755167</c:v>
              </c:pt>
              <c:pt idx="14">
                <c:v>112.0122961749084</c:v>
              </c:pt>
              <c:pt idx="15">
                <c:v>107.94196581134588</c:v>
              </c:pt>
              <c:pt idx="16">
                <c:v>112.94674817119746</c:v>
              </c:pt>
              <c:pt idx="17">
                <c:v>110.11924959723073</c:v>
              </c:pt>
              <c:pt idx="18">
                <c:v>109.88404020466982</c:v>
              </c:pt>
              <c:pt idx="19">
                <c:v>107.10522432040872</c:v>
              </c:pt>
              <c:pt idx="20">
                <c:v>91.494390816450107</c:v>
              </c:pt>
              <c:pt idx="21">
                <c:v>125.57618000072823</c:v>
              </c:pt>
              <c:pt idx="22">
                <c:v>115.64992294032805</c:v>
              </c:pt>
              <c:pt idx="23">
                <c:v>114.24789913507409</c:v>
              </c:pt>
              <c:pt idx="24">
                <c:v>111.70387466012332</c:v>
              </c:pt>
              <c:pt idx="25">
                <c:v>112.00190106206054</c:v>
              </c:pt>
              <c:pt idx="26">
                <c:v>108.91963351919915</c:v>
              </c:pt>
              <c:pt idx="27">
                <c:v>113.54181593264383</c:v>
              </c:pt>
              <c:pt idx="28">
                <c:v>115.1476811706701</c:v>
              </c:pt>
              <c:pt idx="29">
                <c:v>115.12787714181634</c:v>
              </c:pt>
              <c:pt idx="30">
                <c:v>113.2534112227832</c:v>
              </c:pt>
              <c:pt idx="31">
                <c:v>116.39038864871513</c:v>
              </c:pt>
              <c:pt idx="32">
                <c:v>90.38635905784345</c:v>
              </c:pt>
              <c:pt idx="33">
                <c:v>164.02745742555103</c:v>
              </c:pt>
              <c:pt idx="34">
                <c:v>116.83691479768135</c:v>
              </c:pt>
              <c:pt idx="35">
                <c:v>118.76815516200074</c:v>
              </c:pt>
              <c:pt idx="36">
                <c:v>118.43239193902468</c:v>
              </c:pt>
              <c:pt idx="37">
                <c:v>117.98177781814607</c:v>
              </c:pt>
              <c:pt idx="38">
                <c:v>118.36552898472948</c:v>
              </c:pt>
              <c:pt idx="39">
                <c:v>116.70450471482683</c:v>
              </c:pt>
              <c:pt idx="40">
                <c:v>116.77989225095686</c:v>
              </c:pt>
              <c:pt idx="41">
                <c:v>107.751085445873</c:v>
              </c:pt>
              <c:pt idx="42">
                <c:v>121.90629097994791</c:v>
              </c:pt>
              <c:pt idx="43">
                <c:v>135.56785340548581</c:v>
              </c:pt>
              <c:pt idx="44">
                <c:v>139.21437389468844</c:v>
              </c:pt>
              <c:pt idx="45">
                <c:v>113.89424912128334</c:v>
              </c:pt>
              <c:pt idx="46">
                <c:v>116.885412450714</c:v>
              </c:pt>
              <c:pt idx="47">
                <c:v>115.31384880427078</c:v>
              </c:pt>
              <c:pt idx="48">
                <c:v>114.83354455185302</c:v>
              </c:pt>
            </c:numLit>
          </c:val>
          <c:smooth val="0"/>
          <c:extLst>
            <c:ext xmlns:c16="http://schemas.microsoft.com/office/drawing/2014/chart" uri="{C3380CC4-5D6E-409C-BE32-E72D297353CC}">
              <c16:uniqueId val="{00000000-603F-425F-B858-1F968C218942}"/>
            </c:ext>
          </c:extLst>
        </c:ser>
        <c:dLbls>
          <c:showLegendKey val="0"/>
          <c:showVal val="0"/>
          <c:showCatName val="0"/>
          <c:showSerName val="0"/>
          <c:showPercent val="0"/>
          <c:showBubbleSize val="0"/>
        </c:dLbls>
        <c:marker val="1"/>
        <c:smooth val="0"/>
        <c:axId val="474883624"/>
        <c:axId val="474890680"/>
      </c:lineChart>
      <c:dateAx>
        <c:axId val="474883624"/>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4890680"/>
        <c:crosses val="autoZero"/>
        <c:auto val="0"/>
        <c:lblOffset val="100"/>
        <c:baseTimeUnit val="months"/>
        <c:majorUnit val="6"/>
        <c:majorTimeUnit val="months"/>
        <c:minorUnit val="1"/>
        <c:minorTimeUnit val="months"/>
      </c:dateAx>
      <c:valAx>
        <c:axId val="474890680"/>
        <c:scaling>
          <c:orientation val="minMax"/>
          <c:max val="160"/>
          <c:min val="9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83624"/>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Honoraires de dentistes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101.95220631043338</c:v>
              </c:pt>
              <c:pt idx="1">
                <c:v>101.1388533976281</c:v>
              </c:pt>
              <c:pt idx="2">
                <c:v>105.60281047267853</c:v>
              </c:pt>
              <c:pt idx="3">
                <c:v>102.01458856196923</c:v>
              </c:pt>
              <c:pt idx="4">
                <c:v>97.196307250906457</c:v>
              </c:pt>
              <c:pt idx="5">
                <c:v>103.82058846503131</c:v>
              </c:pt>
              <c:pt idx="6">
                <c:v>100.48994194259878</c:v>
              </c:pt>
              <c:pt idx="7">
                <c:v>106.36392572973499</c:v>
              </c:pt>
              <c:pt idx="8">
                <c:v>101.19418283305251</c:v>
              </c:pt>
              <c:pt idx="9">
                <c:v>101.738438209272</c:v>
              </c:pt>
              <c:pt idx="10">
                <c:v>104.96546652960235</c:v>
              </c:pt>
              <c:pt idx="11">
                <c:v>101.99168767929167</c:v>
              </c:pt>
              <c:pt idx="12">
                <c:v>103.25480703907377</c:v>
              </c:pt>
              <c:pt idx="13">
                <c:v>103.23691444370841</c:v>
              </c:pt>
              <c:pt idx="14">
                <c:v>98.830610967107219</c:v>
              </c:pt>
              <c:pt idx="15">
                <c:v>90.447360227418557</c:v>
              </c:pt>
              <c:pt idx="16">
                <c:v>94.058523420000299</c:v>
              </c:pt>
              <c:pt idx="17">
                <c:v>86.749868098078522</c:v>
              </c:pt>
              <c:pt idx="18">
                <c:v>90.772805006869348</c:v>
              </c:pt>
              <c:pt idx="19">
                <c:v>88.64169086317132</c:v>
              </c:pt>
              <c:pt idx="20">
                <c:v>92.25706364759705</c:v>
              </c:pt>
              <c:pt idx="21">
                <c:v>90.324207661855382</c:v>
              </c:pt>
              <c:pt idx="22">
                <c:v>88.703805556624445</c:v>
              </c:pt>
              <c:pt idx="23">
                <c:v>88.856052693384115</c:v>
              </c:pt>
              <c:pt idx="24">
                <c:v>88.070332877603292</c:v>
              </c:pt>
              <c:pt idx="25">
                <c:v>89.39482045881762</c:v>
              </c:pt>
              <c:pt idx="26">
                <c:v>90.03747230225602</c:v>
              </c:pt>
              <c:pt idx="27">
                <c:v>92.096822084982421</c:v>
              </c:pt>
              <c:pt idx="28">
                <c:v>91.302626219156764</c:v>
              </c:pt>
              <c:pt idx="29">
                <c:v>92.081700169552505</c:v>
              </c:pt>
              <c:pt idx="30">
                <c:v>91.240044598751297</c:v>
              </c:pt>
              <c:pt idx="31">
                <c:v>90.017457538103343</c:v>
              </c:pt>
              <c:pt idx="32">
                <c:v>91.839164240436361</c:v>
              </c:pt>
              <c:pt idx="33">
                <c:v>92.132113496771467</c:v>
              </c:pt>
              <c:pt idx="34">
                <c:v>89.851576529645669</c:v>
              </c:pt>
              <c:pt idx="35">
                <c:v>93.902063885706411</c:v>
              </c:pt>
              <c:pt idx="36">
                <c:v>92.26038383526155</c:v>
              </c:pt>
              <c:pt idx="37">
                <c:v>92.777369450768376</c:v>
              </c:pt>
              <c:pt idx="38">
                <c:v>92.646066688909229</c:v>
              </c:pt>
              <c:pt idx="39">
                <c:v>92.012172565881528</c:v>
              </c:pt>
              <c:pt idx="40">
                <c:v>91.949515657459926</c:v>
              </c:pt>
              <c:pt idx="41">
                <c:v>89.785076391847596</c:v>
              </c:pt>
              <c:pt idx="42">
                <c:v>90.612760062443868</c:v>
              </c:pt>
              <c:pt idx="43">
                <c:v>91.648822924235688</c:v>
              </c:pt>
              <c:pt idx="44">
                <c:v>89.964977398020153</c:v>
              </c:pt>
              <c:pt idx="45">
                <c:v>90.388322753972474</c:v>
              </c:pt>
              <c:pt idx="46">
                <c:v>89.501789873182233</c:v>
              </c:pt>
              <c:pt idx="47">
                <c:v>89.149310447371818</c:v>
              </c:pt>
              <c:pt idx="48">
                <c:v>86.322669592695718</c:v>
              </c:pt>
            </c:numLit>
          </c:val>
          <c:smooth val="0"/>
          <c:extLst>
            <c:ext xmlns:c16="http://schemas.microsoft.com/office/drawing/2014/chart" uri="{C3380CC4-5D6E-409C-BE32-E72D297353CC}">
              <c16:uniqueId val="{00000000-A3AF-4744-B3D1-DB9CA5293849}"/>
            </c:ext>
          </c:extLst>
        </c:ser>
        <c:dLbls>
          <c:showLegendKey val="0"/>
          <c:showVal val="0"/>
          <c:showCatName val="0"/>
          <c:showSerName val="0"/>
          <c:showPercent val="0"/>
          <c:showBubbleSize val="0"/>
        </c:dLbls>
        <c:marker val="1"/>
        <c:smooth val="0"/>
        <c:axId val="474887544"/>
        <c:axId val="474893816"/>
      </c:lineChart>
      <c:dateAx>
        <c:axId val="474887544"/>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4893816"/>
        <c:crosses val="autoZero"/>
        <c:auto val="0"/>
        <c:lblOffset val="100"/>
        <c:baseTimeUnit val="months"/>
        <c:majorUnit val="6"/>
        <c:majorTimeUnit val="months"/>
        <c:minorUnit val="1"/>
        <c:minorTimeUnit val="months"/>
      </c:dateAx>
      <c:valAx>
        <c:axId val="474893816"/>
        <c:scaling>
          <c:orientation val="minMax"/>
          <c:max val="110"/>
          <c:min val="8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87544"/>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Honoraires de dentistes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122.48109375164289</c:v>
              </c:pt>
              <c:pt idx="1">
                <c:v>123.52726118281953</c:v>
              </c:pt>
              <c:pt idx="2">
                <c:v>124.38648413576124</c:v>
              </c:pt>
              <c:pt idx="3">
                <c:v>122.12255934408813</c:v>
              </c:pt>
              <c:pt idx="4">
                <c:v>117.2940580080146</c:v>
              </c:pt>
              <c:pt idx="5">
                <c:v>125.69144642597398</c:v>
              </c:pt>
              <c:pt idx="6">
                <c:v>124.18793631671284</c:v>
              </c:pt>
              <c:pt idx="7">
                <c:v>127.62750097913549</c:v>
              </c:pt>
              <c:pt idx="8">
                <c:v>124.74731254258489</c:v>
              </c:pt>
              <c:pt idx="9">
                <c:v>123.47872706196658</c:v>
              </c:pt>
              <c:pt idx="10">
                <c:v>128.13307241902055</c:v>
              </c:pt>
              <c:pt idx="11">
                <c:v>126.15740207878549</c:v>
              </c:pt>
              <c:pt idx="12">
                <c:v>124.65449118947029</c:v>
              </c:pt>
              <c:pt idx="13">
                <c:v>128.6699584751984</c:v>
              </c:pt>
              <c:pt idx="14">
                <c:v>120.59833933580065</c:v>
              </c:pt>
              <c:pt idx="15">
                <c:v>115.50023649563985</c:v>
              </c:pt>
              <c:pt idx="16">
                <c:v>118.93037800884198</c:v>
              </c:pt>
              <c:pt idx="17">
                <c:v>110.41813946400121</c:v>
              </c:pt>
              <c:pt idx="18">
                <c:v>117.01024253267229</c:v>
              </c:pt>
              <c:pt idx="19">
                <c:v>112.9709832232443</c:v>
              </c:pt>
              <c:pt idx="20">
                <c:v>117.90637410211757</c:v>
              </c:pt>
              <c:pt idx="21">
                <c:v>116.210214965547</c:v>
              </c:pt>
              <c:pt idx="22">
                <c:v>114.32148846906185</c:v>
              </c:pt>
              <c:pt idx="23">
                <c:v>114.81403722274352</c:v>
              </c:pt>
              <c:pt idx="24">
                <c:v>115.13622023400349</c:v>
              </c:pt>
              <c:pt idx="25">
                <c:v>116.16230926234994</c:v>
              </c:pt>
              <c:pt idx="26">
                <c:v>116.3006038967636</c:v>
              </c:pt>
              <c:pt idx="27">
                <c:v>125.77534510348379</c:v>
              </c:pt>
              <c:pt idx="28">
                <c:v>122.19934677172238</c:v>
              </c:pt>
              <c:pt idx="29">
                <c:v>125.27129869983756</c:v>
              </c:pt>
              <c:pt idx="30">
                <c:v>124.32636705627434</c:v>
              </c:pt>
              <c:pt idx="31">
                <c:v>124.17139069643628</c:v>
              </c:pt>
              <c:pt idx="32">
                <c:v>125.316125295286</c:v>
              </c:pt>
              <c:pt idx="33">
                <c:v>128.46110440465682</c:v>
              </c:pt>
              <c:pt idx="34">
                <c:v>122.47506712698268</c:v>
              </c:pt>
              <c:pt idx="35">
                <c:v>129.56427986243162</c:v>
              </c:pt>
              <c:pt idx="36">
                <c:v>129.49296957427279</c:v>
              </c:pt>
              <c:pt idx="37">
                <c:v>129.99448354254605</c:v>
              </c:pt>
              <c:pt idx="38">
                <c:v>130.44842820525324</c:v>
              </c:pt>
              <c:pt idx="39">
                <c:v>130.68882755116257</c:v>
              </c:pt>
              <c:pt idx="40">
                <c:v>129.29908494900062</c:v>
              </c:pt>
              <c:pt idx="41">
                <c:v>127.12864168642213</c:v>
              </c:pt>
              <c:pt idx="42">
                <c:v>128.3756362071789</c:v>
              </c:pt>
              <c:pt idx="43">
                <c:v>130.38484819694341</c:v>
              </c:pt>
              <c:pt idx="44">
                <c:v>129.20324953949094</c:v>
              </c:pt>
              <c:pt idx="45">
                <c:v>128.22341781021768</c:v>
              </c:pt>
              <c:pt idx="46">
                <c:v>127.52404581401633</c:v>
              </c:pt>
              <c:pt idx="47">
                <c:v>129.69783646502501</c:v>
              </c:pt>
              <c:pt idx="48">
                <c:v>126.22688523409286</c:v>
              </c:pt>
            </c:numLit>
          </c:val>
          <c:smooth val="0"/>
          <c:extLst>
            <c:ext xmlns:c16="http://schemas.microsoft.com/office/drawing/2014/chart" uri="{C3380CC4-5D6E-409C-BE32-E72D297353CC}">
              <c16:uniqueId val="{00000000-B67B-4879-9734-27B191BBE507}"/>
            </c:ext>
          </c:extLst>
        </c:ser>
        <c:dLbls>
          <c:showLegendKey val="0"/>
          <c:showVal val="0"/>
          <c:showCatName val="0"/>
          <c:showSerName val="0"/>
          <c:showPercent val="0"/>
          <c:showBubbleSize val="0"/>
        </c:dLbls>
        <c:marker val="1"/>
        <c:smooth val="0"/>
        <c:axId val="474892640"/>
        <c:axId val="474884408"/>
      </c:lineChart>
      <c:dateAx>
        <c:axId val="474892640"/>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84408"/>
        <c:crosses val="autoZero"/>
        <c:auto val="0"/>
        <c:lblOffset val="100"/>
        <c:baseTimeUnit val="months"/>
        <c:majorUnit val="6"/>
        <c:majorTimeUnit val="months"/>
        <c:minorUnit val="1"/>
        <c:minorTimeUnit val="months"/>
      </c:dateAx>
      <c:valAx>
        <c:axId val="474884408"/>
        <c:scaling>
          <c:orientation val="minMax"/>
          <c:max val="135"/>
          <c:min val="11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92640"/>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Honoraires de dentistes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113.02919908852654</c:v>
              </c:pt>
              <c:pt idx="1">
                <c:v>113.21920758437007</c:v>
              </c:pt>
              <c:pt idx="2">
                <c:v>115.73811946630448</c:v>
              </c:pt>
              <c:pt idx="3">
                <c:v>112.86446280739577</c:v>
              </c:pt>
              <c:pt idx="4">
                <c:v>108.04066696742534</c:v>
              </c:pt>
              <c:pt idx="5">
                <c:v>115.62168272198289</c:v>
              </c:pt>
              <c:pt idx="6">
                <c:v>113.2769238620577</c:v>
              </c:pt>
              <c:pt idx="7">
                <c:v>117.83734191697735</c:v>
              </c:pt>
              <c:pt idx="8">
                <c:v>113.90299856605988</c:v>
              </c:pt>
              <c:pt idx="9">
                <c:v>113.46907988698625</c:v>
              </c:pt>
              <c:pt idx="10">
                <c:v>117.46626102505277</c:v>
              </c:pt>
              <c:pt idx="11">
                <c:v>115.03104232757669</c:v>
              </c:pt>
              <c:pt idx="12">
                <c:v>114.80166497115907</c:v>
              </c:pt>
              <c:pt idx="13">
                <c:v>116.96009578359019</c:v>
              </c:pt>
              <c:pt idx="14">
                <c:v>110.57605847983925</c:v>
              </c:pt>
              <c:pt idx="15">
                <c:v>103.96541035499031</c:v>
              </c:pt>
              <c:pt idx="16">
                <c:v>107.47889773143693</c:v>
              </c:pt>
              <c:pt idx="17">
                <c:v>99.520812054056861</c:v>
              </c:pt>
              <c:pt idx="18">
                <c:v>104.93002160330201</c:v>
              </c:pt>
              <c:pt idx="19">
                <c:v>101.76930903246686</c:v>
              </c:pt>
              <c:pt idx="20">
                <c:v>106.09693818933468</c:v>
              </c:pt>
              <c:pt idx="21">
                <c:v>104.29179927040309</c:v>
              </c:pt>
              <c:pt idx="22">
                <c:v>102.52661448502833</c:v>
              </c:pt>
              <c:pt idx="23">
                <c:v>102.86248182837805</c:v>
              </c:pt>
              <c:pt idx="24">
                <c:v>102.6745650669081</c:v>
              </c:pt>
              <c:pt idx="25">
                <c:v>103.838042528866</c:v>
              </c:pt>
              <c:pt idx="26">
                <c:v>104.20855292392122</c:v>
              </c:pt>
              <c:pt idx="27">
                <c:v>110.26910527963389</c:v>
              </c:pt>
              <c:pt idx="28">
                <c:v>107.97390231279036</c:v>
              </c:pt>
              <c:pt idx="29">
                <c:v>109.9901691151116</c:v>
              </c:pt>
              <c:pt idx="30">
                <c:v>109.09278776202378</c:v>
              </c:pt>
              <c:pt idx="31">
                <c:v>108.44626289941523</c:v>
              </c:pt>
              <c:pt idx="32">
                <c:v>109.90268847666388</c:v>
              </c:pt>
              <c:pt idx="33">
                <c:v>111.73453818123104</c:v>
              </c:pt>
              <c:pt idx="34">
                <c:v>107.45458452400393</c:v>
              </c:pt>
              <c:pt idx="35">
                <c:v>113.14470964311863</c:v>
              </c:pt>
              <c:pt idx="36">
                <c:v>112.35037090942042</c:v>
              </c:pt>
              <c:pt idx="37">
                <c:v>112.8590083216862</c:v>
              </c:pt>
              <c:pt idx="38">
                <c:v>113.04349381254579</c:v>
              </c:pt>
              <c:pt idx="39">
                <c:v>112.88135162780915</c:v>
              </c:pt>
              <c:pt idx="40">
                <c:v>112.10262480631647</c:v>
              </c:pt>
              <c:pt idx="41">
                <c:v>109.9349458994316</c:v>
              </c:pt>
              <c:pt idx="42">
                <c:v>110.98888163908447</c:v>
              </c:pt>
              <c:pt idx="43">
                <c:v>112.55003705123644</c:v>
              </c:pt>
              <c:pt idx="44">
                <c:v>111.13719427439254</c:v>
              </c:pt>
              <c:pt idx="45">
                <c:v>110.8034122660909</c:v>
              </c:pt>
              <c:pt idx="46">
                <c:v>110.01786779847549</c:v>
              </c:pt>
              <c:pt idx="47">
                <c:v>111.02851511183087</c:v>
              </c:pt>
              <c:pt idx="48">
                <c:v>107.85421677181478</c:v>
              </c:pt>
            </c:numLit>
          </c:val>
          <c:smooth val="0"/>
          <c:extLst>
            <c:ext xmlns:c16="http://schemas.microsoft.com/office/drawing/2014/chart" uri="{C3380CC4-5D6E-409C-BE32-E72D297353CC}">
              <c16:uniqueId val="{00000000-7EC6-4559-A406-9F827BA04224}"/>
            </c:ext>
          </c:extLst>
        </c:ser>
        <c:dLbls>
          <c:showLegendKey val="0"/>
          <c:showVal val="0"/>
          <c:showCatName val="0"/>
          <c:showSerName val="0"/>
          <c:showPercent val="0"/>
          <c:showBubbleSize val="0"/>
        </c:dLbls>
        <c:marker val="1"/>
        <c:smooth val="0"/>
        <c:axId val="474887152"/>
        <c:axId val="474884800"/>
      </c:lineChart>
      <c:dateAx>
        <c:axId val="47488715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4884800"/>
        <c:crosses val="autoZero"/>
        <c:auto val="0"/>
        <c:lblOffset val="100"/>
        <c:baseTimeUnit val="months"/>
        <c:majorUnit val="6"/>
        <c:majorTimeUnit val="months"/>
        <c:minorUnit val="1"/>
        <c:minorTimeUnit val="months"/>
      </c:dateAx>
      <c:valAx>
        <c:axId val="474884800"/>
        <c:scaling>
          <c:orientation val="minMax"/>
          <c:max val="120"/>
          <c:min val="9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87152"/>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Montants masseurs-kiné</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90.713069580210387</c:v>
              </c:pt>
              <c:pt idx="1">
                <c:v>89.515219098811087</c:v>
              </c:pt>
              <c:pt idx="2">
                <c:v>89.88005016231196</c:v>
              </c:pt>
              <c:pt idx="3">
                <c:v>89.267903873360638</c:v>
              </c:pt>
              <c:pt idx="4">
                <c:v>86.924677178017902</c:v>
              </c:pt>
              <c:pt idx="5">
                <c:v>91.592976344648292</c:v>
              </c:pt>
              <c:pt idx="6">
                <c:v>90.319765945340379</c:v>
              </c:pt>
              <c:pt idx="7">
                <c:v>92.824018417889448</c:v>
              </c:pt>
              <c:pt idx="8">
                <c:v>89.331376903040507</c:v>
              </c:pt>
              <c:pt idx="9">
                <c:v>84.600377429714484</c:v>
              </c:pt>
              <c:pt idx="10">
                <c:v>94.082470418142861</c:v>
              </c:pt>
              <c:pt idx="11">
                <c:v>90.835118805846719</c:v>
              </c:pt>
              <c:pt idx="12">
                <c:v>86.592620323908093</c:v>
              </c:pt>
              <c:pt idx="13">
                <c:v>89.938535882155264</c:v>
              </c:pt>
              <c:pt idx="14">
                <c:v>88.519294943495922</c:v>
              </c:pt>
              <c:pt idx="15">
                <c:v>87.493442971782699</c:v>
              </c:pt>
              <c:pt idx="16">
                <c:v>94.148259936675984</c:v>
              </c:pt>
              <c:pt idx="17">
                <c:v>86.17094114424016</c:v>
              </c:pt>
              <c:pt idx="18">
                <c:v>89.049795168204312</c:v>
              </c:pt>
              <c:pt idx="19">
                <c:v>86.64442458400319</c:v>
              </c:pt>
              <c:pt idx="20">
                <c:v>89.600083631541082</c:v>
              </c:pt>
              <c:pt idx="21">
                <c:v>90.103531786296003</c:v>
              </c:pt>
              <c:pt idx="22">
                <c:v>88.21238186201839</c:v>
              </c:pt>
              <c:pt idx="23">
                <c:v>88.21385987715577</c:v>
              </c:pt>
              <c:pt idx="24">
                <c:v>90.979364629850636</c:v>
              </c:pt>
              <c:pt idx="25">
                <c:v>89.74322470782684</c:v>
              </c:pt>
              <c:pt idx="26">
                <c:v>87.305014536432168</c:v>
              </c:pt>
              <c:pt idx="27">
                <c:v>91.194271562503076</c:v>
              </c:pt>
              <c:pt idx="28">
                <c:v>89.240131998805907</c:v>
              </c:pt>
              <c:pt idx="29">
                <c:v>89.000056300181413</c:v>
              </c:pt>
              <c:pt idx="30">
                <c:v>89.884264205512054</c:v>
              </c:pt>
              <c:pt idx="31">
                <c:v>83.233952648481051</c:v>
              </c:pt>
              <c:pt idx="32">
                <c:v>87.792836709347682</c:v>
              </c:pt>
              <c:pt idx="33">
                <c:v>90.276880116730197</c:v>
              </c:pt>
              <c:pt idx="34">
                <c:v>87.199570116894932</c:v>
              </c:pt>
              <c:pt idx="35">
                <c:v>86.783086996742625</c:v>
              </c:pt>
              <c:pt idx="36">
                <c:v>92.464653293618809</c:v>
              </c:pt>
              <c:pt idx="37">
                <c:v>85.296096187545231</c:v>
              </c:pt>
              <c:pt idx="38">
                <c:v>89.224812957667766</c:v>
              </c:pt>
              <c:pt idx="39">
                <c:v>86.927094812947445</c:v>
              </c:pt>
              <c:pt idx="40">
                <c:v>89.613226536911668</c:v>
              </c:pt>
              <c:pt idx="41">
                <c:v>86.212569174095009</c:v>
              </c:pt>
              <c:pt idx="42">
                <c:v>86.697944583732294</c:v>
              </c:pt>
              <c:pt idx="43">
                <c:v>89.028496006192171</c:v>
              </c:pt>
              <c:pt idx="44">
                <c:v>88.658167883407444</c:v>
              </c:pt>
              <c:pt idx="45">
                <c:v>84.500221498225969</c:v>
              </c:pt>
              <c:pt idx="46">
                <c:v>88.215610580548585</c:v>
              </c:pt>
              <c:pt idx="47">
                <c:v>89.01887966190543</c:v>
              </c:pt>
              <c:pt idx="48">
                <c:v>85.870255277158805</c:v>
              </c:pt>
            </c:numLit>
          </c:val>
          <c:smooth val="0"/>
          <c:extLst>
            <c:ext xmlns:c16="http://schemas.microsoft.com/office/drawing/2014/chart" uri="{C3380CC4-5D6E-409C-BE32-E72D297353CC}">
              <c16:uniqueId val="{00000000-54DC-4E7E-A1D3-F695F5BFBCAF}"/>
            </c:ext>
          </c:extLst>
        </c:ser>
        <c:dLbls>
          <c:showLegendKey val="0"/>
          <c:showVal val="0"/>
          <c:showCatName val="0"/>
          <c:showSerName val="0"/>
          <c:showPercent val="0"/>
          <c:showBubbleSize val="0"/>
        </c:dLbls>
        <c:marker val="1"/>
        <c:smooth val="0"/>
        <c:axId val="474889504"/>
        <c:axId val="474882056"/>
      </c:lineChart>
      <c:dateAx>
        <c:axId val="474889504"/>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4882056"/>
        <c:crosses val="autoZero"/>
        <c:auto val="0"/>
        <c:lblOffset val="100"/>
        <c:baseTimeUnit val="months"/>
        <c:majorUnit val="6"/>
        <c:majorTimeUnit val="months"/>
        <c:minorUnit val="1"/>
        <c:minorTimeUnit val="months"/>
      </c:dateAx>
      <c:valAx>
        <c:axId val="474882056"/>
        <c:scaling>
          <c:orientation val="minMax"/>
          <c:max val="100"/>
          <c:min val="8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89504"/>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Montants masseurs-kiné</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116.64646892332551</c:v>
              </c:pt>
              <c:pt idx="1">
                <c:v>118.99439101087906</c:v>
              </c:pt>
              <c:pt idx="2">
                <c:v>117.16042409881182</c:v>
              </c:pt>
              <c:pt idx="3">
                <c:v>116.27606355702171</c:v>
              </c:pt>
              <c:pt idx="4">
                <c:v>114.35484356253325</c:v>
              </c:pt>
              <c:pt idx="5">
                <c:v>122.81918079679264</c:v>
              </c:pt>
              <c:pt idx="6">
                <c:v>119.44178963630119</c:v>
              </c:pt>
              <c:pt idx="7">
                <c:v>122.67478987879143</c:v>
              </c:pt>
              <c:pt idx="8">
                <c:v>119.28560783079922</c:v>
              </c:pt>
              <c:pt idx="9">
                <c:v>112.87838713755811</c:v>
              </c:pt>
              <c:pt idx="10">
                <c:v>126.81779850727237</c:v>
              </c:pt>
              <c:pt idx="11">
                <c:v>122.46809864707873</c:v>
              </c:pt>
              <c:pt idx="12">
                <c:v>119.51239652480368</c:v>
              </c:pt>
              <c:pt idx="13">
                <c:v>122.50557337340291</c:v>
              </c:pt>
              <c:pt idx="14">
                <c:v>122.21102484665415</c:v>
              </c:pt>
              <c:pt idx="15">
                <c:v>120.16649932915475</c:v>
              </c:pt>
              <c:pt idx="16">
                <c:v>129.87114513921017</c:v>
              </c:pt>
              <c:pt idx="17">
                <c:v>118.13699204903514</c:v>
              </c:pt>
              <c:pt idx="18">
                <c:v>124.05132064497077</c:v>
              </c:pt>
              <c:pt idx="19">
                <c:v>122.60784741115786</c:v>
              </c:pt>
              <c:pt idx="20">
                <c:v>128.68194440738819</c:v>
              </c:pt>
              <c:pt idx="21">
                <c:v>126.16544646748031</c:v>
              </c:pt>
              <c:pt idx="22">
                <c:v>125.14374130932626</c:v>
              </c:pt>
              <c:pt idx="23">
                <c:v>126.30808687432156</c:v>
              </c:pt>
              <c:pt idx="24">
                <c:v>129.81939391659262</c:v>
              </c:pt>
              <c:pt idx="25">
                <c:v>129.72755727241722</c:v>
              </c:pt>
              <c:pt idx="26">
                <c:v>127.28316780162967</c:v>
              </c:pt>
              <c:pt idx="27">
                <c:v>135.7637270527303</c:v>
              </c:pt>
              <c:pt idx="28">
                <c:v>132.86776619327759</c:v>
              </c:pt>
              <c:pt idx="29">
                <c:v>132.46375599894807</c:v>
              </c:pt>
              <c:pt idx="30">
                <c:v>134.60425600899893</c:v>
              </c:pt>
              <c:pt idx="31">
                <c:v>126.08800830955047</c:v>
              </c:pt>
              <c:pt idx="32">
                <c:v>131.20896789047444</c:v>
              </c:pt>
              <c:pt idx="33">
                <c:v>137.10350726031285</c:v>
              </c:pt>
              <c:pt idx="34">
                <c:v>131.90421749780933</c:v>
              </c:pt>
              <c:pt idx="35">
                <c:v>134.22965390875115</c:v>
              </c:pt>
              <c:pt idx="36">
                <c:v>142.06731943887698</c:v>
              </c:pt>
              <c:pt idx="37">
                <c:v>132.46785148995812</c:v>
              </c:pt>
              <c:pt idx="38">
                <c:v>138.71979910917608</c:v>
              </c:pt>
              <c:pt idx="39">
                <c:v>136.30485659353758</c:v>
              </c:pt>
              <c:pt idx="40">
                <c:v>140.57968079027793</c:v>
              </c:pt>
              <c:pt idx="41">
                <c:v>135.42408985898376</c:v>
              </c:pt>
              <c:pt idx="42">
                <c:v>137.81115239888302</c:v>
              </c:pt>
              <c:pt idx="43">
                <c:v>141.34174449291277</c:v>
              </c:pt>
              <c:pt idx="44">
                <c:v>141.85731978530873</c:v>
              </c:pt>
              <c:pt idx="45">
                <c:v>138.69750544050535</c:v>
              </c:pt>
              <c:pt idx="46">
                <c:v>143.18893333638039</c:v>
              </c:pt>
              <c:pt idx="47">
                <c:v>144.72609483619343</c:v>
              </c:pt>
              <c:pt idx="48">
                <c:v>141.23477493237928</c:v>
              </c:pt>
            </c:numLit>
          </c:val>
          <c:smooth val="0"/>
          <c:extLst>
            <c:ext xmlns:c16="http://schemas.microsoft.com/office/drawing/2014/chart" uri="{C3380CC4-5D6E-409C-BE32-E72D297353CC}">
              <c16:uniqueId val="{00000000-C392-437B-AEF9-EE1E82AE7508}"/>
            </c:ext>
          </c:extLst>
        </c:ser>
        <c:dLbls>
          <c:showLegendKey val="0"/>
          <c:showVal val="0"/>
          <c:showCatName val="0"/>
          <c:showSerName val="0"/>
          <c:showPercent val="0"/>
          <c:showBubbleSize val="0"/>
        </c:dLbls>
        <c:marker val="1"/>
        <c:smooth val="0"/>
        <c:axId val="474891464"/>
        <c:axId val="474888328"/>
      </c:lineChart>
      <c:dateAx>
        <c:axId val="474891464"/>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88328"/>
        <c:crosses val="autoZero"/>
        <c:auto val="0"/>
        <c:lblOffset val="100"/>
        <c:baseTimeUnit val="months"/>
        <c:majorUnit val="6"/>
        <c:majorTimeUnit val="months"/>
        <c:minorUnit val="1"/>
        <c:minorTimeUnit val="months"/>
      </c:dateAx>
      <c:valAx>
        <c:axId val="474888328"/>
        <c:scaling>
          <c:orientation val="minMax"/>
          <c:max val="145"/>
          <c:min val="10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91464"/>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Montants masseurs-kiné</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100.66674031185201</c:v>
              </c:pt>
              <c:pt idx="1">
                <c:v>100.82981641680915</c:v>
              </c:pt>
              <c:pt idx="2">
                <c:v>100.35071218418325</c:v>
              </c:pt>
              <c:pt idx="3">
                <c:v>99.634085529763126</c:v>
              </c:pt>
              <c:pt idx="4">
                <c:v>97.45283203705668</c:v>
              </c:pt>
              <c:pt idx="5">
                <c:v>103.57811385798715</c:v>
              </c:pt>
              <c:pt idx="6">
                <c:v>101.49728382580467</c:v>
              </c:pt>
              <c:pt idx="7">
                <c:v>104.28124183376934</c:v>
              </c:pt>
              <c:pt idx="8">
                <c:v>100.8283097859879</c:v>
              </c:pt>
              <c:pt idx="9">
                <c:v>95.453948681751925</c:v>
              </c:pt>
              <c:pt idx="10">
                <c:v>106.64683472613159</c:v>
              </c:pt>
              <c:pt idx="11">
                <c:v>102.97638349060433</c:v>
              </c:pt>
              <c:pt idx="12">
                <c:v>99.227778890192923</c:v>
              </c:pt>
              <c:pt idx="13">
                <c:v>102.43830745486913</c:v>
              </c:pt>
              <c:pt idx="14">
                <c:v>101.45074220185437</c:v>
              </c:pt>
              <c:pt idx="15">
                <c:v>100.03390635164389</c:v>
              </c:pt>
              <c:pt idx="16">
                <c:v>107.85929843902554</c:v>
              </c:pt>
              <c:pt idx="17">
                <c:v>98.440044052328261</c:v>
              </c:pt>
              <c:pt idx="18">
                <c:v>102.48396378958064</c:v>
              </c:pt>
              <c:pt idx="19">
                <c:v>100.44778543416245</c:v>
              </c:pt>
              <c:pt idx="20">
                <c:v>104.60035292118654</c:v>
              </c:pt>
              <c:pt idx="21">
                <c:v>103.94469545095673</c:v>
              </c:pt>
              <c:pt idx="22">
                <c:v>102.38725291331372</c:v>
              </c:pt>
              <c:pt idx="23">
                <c:v>102.83505886805729</c:v>
              </c:pt>
              <c:pt idx="24">
                <c:v>105.88681496494073</c:v>
              </c:pt>
              <c:pt idx="25">
                <c:v>105.08987770563553</c:v>
              </c:pt>
              <c:pt idx="26">
                <c:v>102.64929581618358</c:v>
              </c:pt>
              <c:pt idx="27">
                <c:v>108.30077112967433</c:v>
              </c:pt>
              <c:pt idx="28">
                <c:v>105.98514486143962</c:v>
              </c:pt>
              <c:pt idx="29">
                <c:v>105.68214837213065</c:v>
              </c:pt>
              <c:pt idx="30">
                <c:v>107.04854211772468</c:v>
              </c:pt>
              <c:pt idx="31">
                <c:v>99.682053181779267</c:v>
              </c:pt>
              <c:pt idx="32">
                <c:v>104.45667119171078</c:v>
              </c:pt>
              <c:pt idx="33">
                <c:v>108.24971977009842</c:v>
              </c:pt>
              <c:pt idx="34">
                <c:v>104.35795858407826</c:v>
              </c:pt>
              <c:pt idx="35">
                <c:v>104.9938698617477</c:v>
              </c:pt>
              <c:pt idx="36">
                <c:v>111.50298296606584</c:v>
              </c:pt>
              <c:pt idx="37">
                <c:v>103.40140177828494</c:v>
              </c:pt>
              <c:pt idx="38">
                <c:v>108.22181325450957</c:v>
              </c:pt>
              <c:pt idx="39">
                <c:v>105.87910244321262</c:v>
              </c:pt>
              <c:pt idx="40">
                <c:v>109.17500080666099</c:v>
              </c:pt>
              <c:pt idx="41">
                <c:v>105.10077070216795</c:v>
              </c:pt>
              <c:pt idx="42">
                <c:v>106.31604531548417</c:v>
              </c:pt>
              <c:pt idx="43">
                <c:v>109.1071923409866</c:v>
              </c:pt>
              <c:pt idx="44">
                <c:v>109.07688870855416</c:v>
              </c:pt>
              <c:pt idx="45">
                <c:v>105.30204202986229</c:v>
              </c:pt>
              <c:pt idx="46">
                <c:v>109.31528773803159</c:v>
              </c:pt>
              <c:pt idx="47">
                <c:v>110.40023695661658</c:v>
              </c:pt>
              <c:pt idx="48">
                <c:v>107.12008032216846</c:v>
              </c:pt>
            </c:numLit>
          </c:val>
          <c:smooth val="0"/>
          <c:extLst>
            <c:ext xmlns:c16="http://schemas.microsoft.com/office/drawing/2014/chart" uri="{C3380CC4-5D6E-409C-BE32-E72D297353CC}">
              <c16:uniqueId val="{00000000-E194-4B33-B760-3480266C313D}"/>
            </c:ext>
          </c:extLst>
        </c:ser>
        <c:dLbls>
          <c:showLegendKey val="0"/>
          <c:showVal val="0"/>
          <c:showCatName val="0"/>
          <c:showSerName val="0"/>
          <c:showPercent val="0"/>
          <c:showBubbleSize val="0"/>
        </c:dLbls>
        <c:marker val="1"/>
        <c:smooth val="0"/>
        <c:axId val="474893424"/>
        <c:axId val="474885192"/>
      </c:lineChart>
      <c:dateAx>
        <c:axId val="474893424"/>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4885192"/>
        <c:crosses val="autoZero"/>
        <c:auto val="0"/>
        <c:lblOffset val="100"/>
        <c:baseTimeUnit val="months"/>
        <c:majorUnit val="6"/>
        <c:majorTimeUnit val="months"/>
        <c:minorUnit val="1"/>
        <c:minorTimeUnit val="months"/>
      </c:dateAx>
      <c:valAx>
        <c:axId val="474885192"/>
        <c:scaling>
          <c:orientation val="minMax"/>
          <c:max val="110"/>
          <c:min val="9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93424"/>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TOTAL transports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93.284456558749497</c:v>
              </c:pt>
              <c:pt idx="1">
                <c:v>92.503288646962091</c:v>
              </c:pt>
              <c:pt idx="2">
                <c:v>90.393655100451795</c:v>
              </c:pt>
              <c:pt idx="3">
                <c:v>90.985979923929349</c:v>
              </c:pt>
              <c:pt idx="4">
                <c:v>92.052535874963183</c:v>
              </c:pt>
              <c:pt idx="5">
                <c:v>90.320345770839538</c:v>
              </c:pt>
              <c:pt idx="6">
                <c:v>90.646503970912448</c:v>
              </c:pt>
              <c:pt idx="7">
                <c:v>90.323894461010042</c:v>
              </c:pt>
              <c:pt idx="8">
                <c:v>91.098921311374241</c:v>
              </c:pt>
              <c:pt idx="9">
                <c:v>91.398345705923148</c:v>
              </c:pt>
              <c:pt idx="10">
                <c:v>90.497574072221525</c:v>
              </c:pt>
              <c:pt idx="11">
                <c:v>91.326554443218129</c:v>
              </c:pt>
              <c:pt idx="12">
                <c:v>90.276833600086022</c:v>
              </c:pt>
              <c:pt idx="13">
                <c:v>89.655420276261111</c:v>
              </c:pt>
              <c:pt idx="14">
                <c:v>92.307836993434478</c:v>
              </c:pt>
              <c:pt idx="15">
                <c:v>89.585286181677475</c:v>
              </c:pt>
              <c:pt idx="16">
                <c:v>93.093531908992688</c:v>
              </c:pt>
              <c:pt idx="17">
                <c:v>91.791810395582928</c:v>
              </c:pt>
              <c:pt idx="18">
                <c:v>90.485843431016932</c:v>
              </c:pt>
              <c:pt idx="19">
                <c:v>87.857159145915702</c:v>
              </c:pt>
              <c:pt idx="20">
                <c:v>94.454376645997058</c:v>
              </c:pt>
              <c:pt idx="21">
                <c:v>92.519669618986626</c:v>
              </c:pt>
              <c:pt idx="22">
                <c:v>92.87094949350427</c:v>
              </c:pt>
              <c:pt idx="23">
                <c:v>92.551027762565525</c:v>
              </c:pt>
              <c:pt idx="24">
                <c:v>91.147115951711129</c:v>
              </c:pt>
              <c:pt idx="25">
                <c:v>92.570289179020094</c:v>
              </c:pt>
              <c:pt idx="26">
                <c:v>89.168559572280074</c:v>
              </c:pt>
              <c:pt idx="27">
                <c:v>93.158735478519645</c:v>
              </c:pt>
              <c:pt idx="28">
                <c:v>92.778543885772763</c:v>
              </c:pt>
              <c:pt idx="29">
                <c:v>91.981298149991147</c:v>
              </c:pt>
              <c:pt idx="30">
                <c:v>93.864385638610358</c:v>
              </c:pt>
              <c:pt idx="31">
                <c:v>95.762223878919116</c:v>
              </c:pt>
              <c:pt idx="32">
                <c:v>90.691789080098474</c:v>
              </c:pt>
              <c:pt idx="33">
                <c:v>92.706853387217009</c:v>
              </c:pt>
              <c:pt idx="34">
                <c:v>90.756579946190357</c:v>
              </c:pt>
              <c:pt idx="35">
                <c:v>90.552906486011494</c:v>
              </c:pt>
              <c:pt idx="36">
                <c:v>89.038583945466243</c:v>
              </c:pt>
              <c:pt idx="37">
                <c:v>89.328614147155633</c:v>
              </c:pt>
              <c:pt idx="38">
                <c:v>87.090145557738737</c:v>
              </c:pt>
              <c:pt idx="39">
                <c:v>86.253314357167071</c:v>
              </c:pt>
              <c:pt idx="40">
                <c:v>84.767801519543056</c:v>
              </c:pt>
              <c:pt idx="41">
                <c:v>84.474545622094681</c:v>
              </c:pt>
              <c:pt idx="42">
                <c:v>85.210874901826173</c:v>
              </c:pt>
              <c:pt idx="43">
                <c:v>87.113355016451564</c:v>
              </c:pt>
              <c:pt idx="44">
                <c:v>84.831236067158272</c:v>
              </c:pt>
              <c:pt idx="45">
                <c:v>83.403581080258803</c:v>
              </c:pt>
              <c:pt idx="46">
                <c:v>84.809721895513619</c:v>
              </c:pt>
              <c:pt idx="47">
                <c:v>83.010122788665512</c:v>
              </c:pt>
              <c:pt idx="48">
                <c:v>83.815545011398029</c:v>
              </c:pt>
            </c:numLit>
          </c:val>
          <c:smooth val="0"/>
          <c:extLst>
            <c:ext xmlns:c16="http://schemas.microsoft.com/office/drawing/2014/chart" uri="{C3380CC4-5D6E-409C-BE32-E72D297353CC}">
              <c16:uniqueId val="{00000000-6A82-4879-9253-16C5C1FA95B0}"/>
            </c:ext>
          </c:extLst>
        </c:ser>
        <c:dLbls>
          <c:showLegendKey val="0"/>
          <c:showVal val="0"/>
          <c:showCatName val="0"/>
          <c:showSerName val="0"/>
          <c:showPercent val="0"/>
          <c:showBubbleSize val="0"/>
        </c:dLbls>
        <c:marker val="1"/>
        <c:smooth val="0"/>
        <c:axId val="474886368"/>
        <c:axId val="474894208"/>
      </c:lineChart>
      <c:dateAx>
        <c:axId val="474886368"/>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4894208"/>
        <c:crosses val="autoZero"/>
        <c:auto val="0"/>
        <c:lblOffset val="100"/>
        <c:baseTimeUnit val="months"/>
        <c:majorUnit val="6"/>
        <c:majorTimeUnit val="months"/>
        <c:minorUnit val="1"/>
        <c:minorTimeUnit val="months"/>
      </c:dateAx>
      <c:valAx>
        <c:axId val="474894208"/>
        <c:scaling>
          <c:orientation val="minMax"/>
          <c:max val="100"/>
          <c:min val="8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86368"/>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TOTAL transports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130.75455502851204</c:v>
              </c:pt>
              <c:pt idx="1">
                <c:v>129.91286509968322</c:v>
              </c:pt>
              <c:pt idx="2">
                <c:v>131.18907392064699</c:v>
              </c:pt>
              <c:pt idx="3">
                <c:v>131.34526512817715</c:v>
              </c:pt>
              <c:pt idx="4">
                <c:v>132.26314778066813</c:v>
              </c:pt>
              <c:pt idx="5">
                <c:v>133.12147304195344</c:v>
              </c:pt>
              <c:pt idx="6">
                <c:v>133.16624596981359</c:v>
              </c:pt>
              <c:pt idx="7">
                <c:v>133.15192463074004</c:v>
              </c:pt>
              <c:pt idx="8">
                <c:v>136.17258985044444</c:v>
              </c:pt>
              <c:pt idx="9">
                <c:v>135.61549187554692</c:v>
              </c:pt>
              <c:pt idx="10">
                <c:v>136.91735906303217</c:v>
              </c:pt>
              <c:pt idx="11">
                <c:v>136.77467409913277</c:v>
              </c:pt>
              <c:pt idx="12">
                <c:v>135.40441263893678</c:v>
              </c:pt>
              <c:pt idx="13">
                <c:v>137.66811216128156</c:v>
              </c:pt>
              <c:pt idx="14">
                <c:v>138.71243187168005</c:v>
              </c:pt>
              <c:pt idx="15">
                <c:v>137.42734158813229</c:v>
              </c:pt>
              <c:pt idx="16">
                <c:v>142.60532971068022</c:v>
              </c:pt>
              <c:pt idx="17">
                <c:v>139.9645435651459</c:v>
              </c:pt>
              <c:pt idx="18">
                <c:v>139.50693516823767</c:v>
              </c:pt>
              <c:pt idx="19">
                <c:v>138.0404562965216</c:v>
              </c:pt>
              <c:pt idx="20">
                <c:v>147.5665975088223</c:v>
              </c:pt>
              <c:pt idx="21">
                <c:v>144.39011928444029</c:v>
              </c:pt>
              <c:pt idx="22">
                <c:v>144.0110376410907</c:v>
              </c:pt>
              <c:pt idx="23">
                <c:v>145.13072175455687</c:v>
              </c:pt>
              <c:pt idx="24">
                <c:v>145.27994837716292</c:v>
              </c:pt>
              <c:pt idx="25">
                <c:v>145.81136747028097</c:v>
              </c:pt>
              <c:pt idx="26">
                <c:v>141.30740827844491</c:v>
              </c:pt>
              <c:pt idx="27">
                <c:v>148.41951831731984</c:v>
              </c:pt>
              <c:pt idx="28">
                <c:v>150.57911515765014</c:v>
              </c:pt>
              <c:pt idx="29">
                <c:v>145.42819192103642</c:v>
              </c:pt>
              <c:pt idx="30">
                <c:v>151.16169206416438</c:v>
              </c:pt>
              <c:pt idx="31">
                <c:v>152.46011522853368</c:v>
              </c:pt>
              <c:pt idx="32">
                <c:v>145.48445676666941</c:v>
              </c:pt>
              <c:pt idx="33">
                <c:v>151.69935203554692</c:v>
              </c:pt>
              <c:pt idx="34">
                <c:v>151.23807564536722</c:v>
              </c:pt>
              <c:pt idx="35">
                <c:v>149.09911251415548</c:v>
              </c:pt>
              <c:pt idx="36">
                <c:v>147.77863591945754</c:v>
              </c:pt>
              <c:pt idx="37">
                <c:v>149.07962611584256</c:v>
              </c:pt>
              <c:pt idx="38">
                <c:v>146.44334476697946</c:v>
              </c:pt>
              <c:pt idx="39">
                <c:v>144.37815435762195</c:v>
              </c:pt>
              <c:pt idx="40">
                <c:v>143.5462912783693</c:v>
              </c:pt>
              <c:pt idx="41">
                <c:v>143.80069925152515</c:v>
              </c:pt>
              <c:pt idx="42">
                <c:v>145.72597122155381</c:v>
              </c:pt>
              <c:pt idx="43">
                <c:v>150.60526611020722</c:v>
              </c:pt>
              <c:pt idx="44">
                <c:v>146.37032342448816</c:v>
              </c:pt>
              <c:pt idx="45">
                <c:v>143.28143316104456</c:v>
              </c:pt>
              <c:pt idx="46">
                <c:v>150.13796456669854</c:v>
              </c:pt>
              <c:pt idx="47">
                <c:v>148.74224985101722</c:v>
              </c:pt>
              <c:pt idx="48">
                <c:v>151.45386621999498</c:v>
              </c:pt>
            </c:numLit>
          </c:val>
          <c:smooth val="0"/>
          <c:extLst>
            <c:ext xmlns:c16="http://schemas.microsoft.com/office/drawing/2014/chart" uri="{C3380CC4-5D6E-409C-BE32-E72D297353CC}">
              <c16:uniqueId val="{00000000-6A4F-4755-80DC-995A2A8014BF}"/>
            </c:ext>
          </c:extLst>
        </c:ser>
        <c:dLbls>
          <c:showLegendKey val="0"/>
          <c:showVal val="0"/>
          <c:showCatName val="0"/>
          <c:showSerName val="0"/>
          <c:showPercent val="0"/>
          <c:showBubbleSize val="0"/>
        </c:dLbls>
        <c:marker val="1"/>
        <c:smooth val="0"/>
        <c:axId val="474883232"/>
        <c:axId val="474888720"/>
      </c:lineChart>
      <c:dateAx>
        <c:axId val="47488323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88720"/>
        <c:crosses val="autoZero"/>
        <c:auto val="0"/>
        <c:lblOffset val="100"/>
        <c:baseTimeUnit val="months"/>
        <c:majorUnit val="6"/>
        <c:majorTimeUnit val="months"/>
        <c:minorUnit val="1"/>
        <c:minorTimeUnit val="months"/>
      </c:dateAx>
      <c:valAx>
        <c:axId val="474888720"/>
        <c:scaling>
          <c:orientation val="minMax"/>
          <c:max val="155"/>
          <c:min val="11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883232"/>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TOTAL transports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107.51342624436579</c:v>
              </c:pt>
              <c:pt idx="1">
                <c:v>106.70927558150582</c:v>
              </c:pt>
              <c:pt idx="2">
                <c:v>105.88538854686931</c:v>
              </c:pt>
              <c:pt idx="3">
                <c:v>106.31209512396831</c:v>
              </c:pt>
              <c:pt idx="4">
                <c:v>107.32219358104243</c:v>
              </c:pt>
              <c:pt idx="5">
                <c:v>106.57373093187257</c:v>
              </c:pt>
              <c:pt idx="6">
                <c:v>106.79303532926529</c:v>
              </c:pt>
              <c:pt idx="7">
                <c:v>106.58749578224804</c:v>
              </c:pt>
              <c:pt idx="8">
                <c:v>108.21528581144359</c:v>
              </c:pt>
              <c:pt idx="9">
                <c:v>108.18945269860325</c:v>
              </c:pt>
              <c:pt idx="10">
                <c:v>108.12511550983163</c:v>
              </c:pt>
              <c:pt idx="11">
                <c:v>108.58511375482836</c:v>
              </c:pt>
              <c:pt idx="12">
                <c:v>107.41367018051922</c:v>
              </c:pt>
              <c:pt idx="13">
                <c:v>107.88785534466889</c:v>
              </c:pt>
              <c:pt idx="14">
                <c:v>109.92961010750034</c:v>
              </c:pt>
              <c:pt idx="15">
                <c:v>107.75292341447962</c:v>
              </c:pt>
              <c:pt idx="16">
                <c:v>111.89524043850432</c:v>
              </c:pt>
              <c:pt idx="17">
                <c:v>110.08501985955417</c:v>
              </c:pt>
              <c:pt idx="18">
                <c:v>109.10121026405611</c:v>
              </c:pt>
              <c:pt idx="19">
                <c:v>106.91386417316488</c:v>
              </c:pt>
              <c:pt idx="20">
                <c:v>114.62331698659305</c:v>
              </c:pt>
              <c:pt idx="21">
                <c:v>112.21705729638025</c:v>
              </c:pt>
              <c:pt idx="22">
                <c:v>112.29098823610231</c:v>
              </c:pt>
              <c:pt idx="23">
                <c:v>112.51774529053704</c:v>
              </c:pt>
              <c:pt idx="24">
                <c:v>111.70362535613334</c:v>
              </c:pt>
              <c:pt idx="25">
                <c:v>112.78816209566619</c:v>
              </c:pt>
              <c:pt idx="26">
                <c:v>108.96786963498606</c:v>
              </c:pt>
              <c:pt idx="27">
                <c:v>114.14357501533703</c:v>
              </c:pt>
              <c:pt idx="28">
                <c:v>114.7278477314122</c:v>
              </c:pt>
              <c:pt idx="29">
                <c:v>112.27732784610357</c:v>
              </c:pt>
              <c:pt idx="30">
                <c:v>115.62257869098754</c:v>
              </c:pt>
              <c:pt idx="31">
                <c:v>117.29279385868743</c:v>
              </c:pt>
              <c:pt idx="32">
                <c:v>111.49886563836849</c:v>
              </c:pt>
              <c:pt idx="33">
                <c:v>115.10878210441062</c:v>
              </c:pt>
              <c:pt idx="34">
                <c:v>113.7239433636843</c:v>
              </c:pt>
              <c:pt idx="35">
                <c:v>112.78535915636037</c:v>
              </c:pt>
              <c:pt idx="36">
                <c:v>111.34464806066804</c:v>
              </c:pt>
              <c:pt idx="37">
                <c:v>112.01858222058969</c:v>
              </c:pt>
              <c:pt idx="38">
                <c:v>109.62904742302607</c:v>
              </c:pt>
              <c:pt idx="39">
                <c:v>108.32575665446139</c:v>
              </c:pt>
              <c:pt idx="40">
                <c:v>107.08846207557458</c:v>
              </c:pt>
              <c:pt idx="41">
                <c:v>107.0031771451367</c:v>
              </c:pt>
              <c:pt idx="42">
                <c:v>108.19099788576803</c:v>
              </c:pt>
              <c:pt idx="43">
                <c:v>111.22389956076164</c:v>
              </c:pt>
              <c:pt idx="44">
                <c:v>108.20021144347223</c:v>
              </c:pt>
              <c:pt idx="45">
                <c:v>106.1417156700267</c:v>
              </c:pt>
              <c:pt idx="46">
                <c:v>109.61759864376934</c:v>
              </c:pt>
              <c:pt idx="47">
                <c:v>107.97137139856829</c:v>
              </c:pt>
              <c:pt idx="48">
                <c:v>109.50065557601947</c:v>
              </c:pt>
            </c:numLit>
          </c:val>
          <c:smooth val="0"/>
          <c:extLst>
            <c:ext xmlns:c16="http://schemas.microsoft.com/office/drawing/2014/chart" uri="{C3380CC4-5D6E-409C-BE32-E72D297353CC}">
              <c16:uniqueId val="{00000000-7BDE-4C5C-8E4C-DF77F9AEE29A}"/>
            </c:ext>
          </c:extLst>
        </c:ser>
        <c:dLbls>
          <c:showLegendKey val="0"/>
          <c:showVal val="0"/>
          <c:showCatName val="0"/>
          <c:showSerName val="0"/>
          <c:showPercent val="0"/>
          <c:showBubbleSize val="0"/>
        </c:dLbls>
        <c:marker val="1"/>
        <c:smooth val="0"/>
        <c:axId val="545013880"/>
        <c:axId val="545017800"/>
      </c:lineChart>
      <c:dateAx>
        <c:axId val="545013880"/>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545017800"/>
        <c:crosses val="autoZero"/>
        <c:auto val="0"/>
        <c:lblOffset val="100"/>
        <c:baseTimeUnit val="months"/>
        <c:majorUnit val="6"/>
        <c:majorTimeUnit val="months"/>
        <c:minorUnit val="1"/>
        <c:minorTimeUnit val="months"/>
      </c:dateAx>
      <c:valAx>
        <c:axId val="545017800"/>
        <c:scaling>
          <c:orientation val="minMax"/>
          <c:max val="120"/>
          <c:min val="9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13880"/>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IJ AT</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97.047727627850662</c:v>
              </c:pt>
              <c:pt idx="1">
                <c:v>98.851788791805191</c:v>
              </c:pt>
              <c:pt idx="2">
                <c:v>103.43130771374958</c:v>
              </c:pt>
              <c:pt idx="3">
                <c:v>95.420984001275841</c:v>
              </c:pt>
              <c:pt idx="4">
                <c:v>87.406483031531991</c:v>
              </c:pt>
              <c:pt idx="5">
                <c:v>94.153955127176815</c:v>
              </c:pt>
              <c:pt idx="6">
                <c:v>90.612685676003451</c:v>
              </c:pt>
              <c:pt idx="7">
                <c:v>94.741545277904308</c:v>
              </c:pt>
              <c:pt idx="8">
                <c:v>96.911683168978939</c:v>
              </c:pt>
              <c:pt idx="9">
                <c:v>99.408309217626297</c:v>
              </c:pt>
              <c:pt idx="10">
                <c:v>101.79665331398937</c:v>
              </c:pt>
              <c:pt idx="11">
                <c:v>97.29977138858996</c:v>
              </c:pt>
              <c:pt idx="12">
                <c:v>97.074044229750044</c:v>
              </c:pt>
              <c:pt idx="13">
                <c:v>97.614513214661059</c:v>
              </c:pt>
              <c:pt idx="14">
                <c:v>101.85799247074623</c:v>
              </c:pt>
              <c:pt idx="15">
                <c:v>91.875971779078696</c:v>
              </c:pt>
              <c:pt idx="16">
                <c:v>99.222483608829009</c:v>
              </c:pt>
              <c:pt idx="17">
                <c:v>94.494119718043251</c:v>
              </c:pt>
              <c:pt idx="18">
                <c:v>94.936695994316153</c:v>
              </c:pt>
              <c:pt idx="19">
                <c:v>97.335464134103404</c:v>
              </c:pt>
              <c:pt idx="20">
                <c:v>100.77458926212637</c:v>
              </c:pt>
              <c:pt idx="21">
                <c:v>102.38898456800941</c:v>
              </c:pt>
              <c:pt idx="22">
                <c:v>95.921777922739054</c:v>
              </c:pt>
              <c:pt idx="23">
                <c:v>100.41659651823956</c:v>
              </c:pt>
              <c:pt idx="24">
                <c:v>96.337920481179722</c:v>
              </c:pt>
              <c:pt idx="25">
                <c:v>99.041796667684324</c:v>
              </c:pt>
              <c:pt idx="26">
                <c:v>97.461234359618715</c:v>
              </c:pt>
              <c:pt idx="27">
                <c:v>95.217250805075665</c:v>
              </c:pt>
              <c:pt idx="28">
                <c:v>106.05370464540873</c:v>
              </c:pt>
              <c:pt idx="29">
                <c:v>102.35944412033233</c:v>
              </c:pt>
              <c:pt idx="30">
                <c:v>102.45762084655914</c:v>
              </c:pt>
              <c:pt idx="31">
                <c:v>104.20862968585034</c:v>
              </c:pt>
              <c:pt idx="32">
                <c:v>98.511418582694034</c:v>
              </c:pt>
              <c:pt idx="33">
                <c:v>97.98551866680215</c:v>
              </c:pt>
              <c:pt idx="34">
                <c:v>99.041957195718155</c:v>
              </c:pt>
              <c:pt idx="35">
                <c:v>97.750306083708438</c:v>
              </c:pt>
              <c:pt idx="36">
                <c:v>91.491496894587669</c:v>
              </c:pt>
              <c:pt idx="37">
                <c:v>97.335467563767537</c:v>
              </c:pt>
              <c:pt idx="38">
                <c:v>97.444210931233329</c:v>
              </c:pt>
              <c:pt idx="39">
                <c:v>95.510524477658123</c:v>
              </c:pt>
              <c:pt idx="40">
                <c:v>93.622212391109443</c:v>
              </c:pt>
              <c:pt idx="41">
                <c:v>93.112559581168753</c:v>
              </c:pt>
              <c:pt idx="42">
                <c:v>99.183904323615394</c:v>
              </c:pt>
              <c:pt idx="43">
                <c:v>92.877816187448985</c:v>
              </c:pt>
              <c:pt idx="44">
                <c:v>85.686077563607597</c:v>
              </c:pt>
              <c:pt idx="45">
                <c:v>92.514508698338361</c:v>
              </c:pt>
              <c:pt idx="46">
                <c:v>94.39457019310683</c:v>
              </c:pt>
              <c:pt idx="47">
                <c:v>92.174279603460405</c:v>
              </c:pt>
              <c:pt idx="48">
                <c:v>92.98321804008151</c:v>
              </c:pt>
            </c:numLit>
          </c:val>
          <c:smooth val="0"/>
          <c:extLst>
            <c:ext xmlns:c16="http://schemas.microsoft.com/office/drawing/2014/chart" uri="{C3380CC4-5D6E-409C-BE32-E72D297353CC}">
              <c16:uniqueId val="{00000000-8B87-46E5-B332-BAEE60FB6245}"/>
            </c:ext>
          </c:extLst>
        </c:ser>
        <c:dLbls>
          <c:showLegendKey val="0"/>
          <c:showVal val="0"/>
          <c:showCatName val="0"/>
          <c:showSerName val="0"/>
          <c:showPercent val="0"/>
          <c:showBubbleSize val="0"/>
        </c:dLbls>
        <c:marker val="1"/>
        <c:smooth val="0"/>
        <c:axId val="545024072"/>
        <c:axId val="545024464"/>
      </c:lineChart>
      <c:dateAx>
        <c:axId val="54502407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545024464"/>
        <c:crosses val="autoZero"/>
        <c:auto val="0"/>
        <c:lblOffset val="100"/>
        <c:baseTimeUnit val="months"/>
        <c:majorUnit val="6"/>
        <c:majorTimeUnit val="months"/>
        <c:minorUnit val="1"/>
        <c:minorTimeUnit val="months"/>
      </c:dateAx>
      <c:valAx>
        <c:axId val="545024464"/>
        <c:scaling>
          <c:orientation val="minMax"/>
          <c:max val="110"/>
          <c:min val="8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24072"/>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IJ AT</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139.01877211889476</c:v>
              </c:pt>
              <c:pt idx="1">
                <c:v>135.78000521721566</c:v>
              </c:pt>
              <c:pt idx="2">
                <c:v>135.6278816038953</c:v>
              </c:pt>
              <c:pt idx="3">
                <c:v>125.53477070343962</c:v>
              </c:pt>
              <c:pt idx="4">
                <c:v>130.38172636679158</c:v>
              </c:pt>
              <c:pt idx="5">
                <c:v>128.83274506926753</c:v>
              </c:pt>
              <c:pt idx="6">
                <c:v>125.72691057195469</c:v>
              </c:pt>
              <c:pt idx="7">
                <c:v>130.56042253458818</c:v>
              </c:pt>
              <c:pt idx="8">
                <c:v>133.22647546355518</c:v>
              </c:pt>
              <c:pt idx="9">
                <c:v>132.98823110227573</c:v>
              </c:pt>
              <c:pt idx="10">
                <c:v>136.53137733177459</c:v>
              </c:pt>
              <c:pt idx="11">
                <c:v>143.39685043660987</c:v>
              </c:pt>
              <c:pt idx="12">
                <c:v>133.3474743218172</c:v>
              </c:pt>
              <c:pt idx="13">
                <c:v>132.64538474194188</c:v>
              </c:pt>
              <c:pt idx="14">
                <c:v>132.5150035288145</c:v>
              </c:pt>
              <c:pt idx="15">
                <c:v>129.61134936756613</c:v>
              </c:pt>
              <c:pt idx="16">
                <c:v>137.37688274314101</c:v>
              </c:pt>
              <c:pt idx="17">
                <c:v>136.94251941651584</c:v>
              </c:pt>
              <c:pt idx="18">
                <c:v>137.37685377473133</c:v>
              </c:pt>
              <c:pt idx="19">
                <c:v>136.44769874970245</c:v>
              </c:pt>
              <c:pt idx="20">
                <c:v>147.10614468104751</c:v>
              </c:pt>
              <c:pt idx="21">
                <c:v>141.30861166946559</c:v>
              </c:pt>
              <c:pt idx="22">
                <c:v>137.75485605780983</c:v>
              </c:pt>
              <c:pt idx="23">
                <c:v>139.70548612691275</c:v>
              </c:pt>
              <c:pt idx="24">
                <c:v>133.43075984076958</c:v>
              </c:pt>
              <c:pt idx="25">
                <c:v>133.54476218923185</c:v>
              </c:pt>
              <c:pt idx="26">
                <c:v>134.96321786972274</c:v>
              </c:pt>
              <c:pt idx="27">
                <c:v>141.12296736847415</c:v>
              </c:pt>
              <c:pt idx="28">
                <c:v>145.37076726548054</c:v>
              </c:pt>
              <c:pt idx="29">
                <c:v>136.30455209477759</c:v>
              </c:pt>
              <c:pt idx="30">
                <c:v>140.10827344180603</c:v>
              </c:pt>
              <c:pt idx="31">
                <c:v>143.31877702259928</c:v>
              </c:pt>
              <c:pt idx="32">
                <c:v>140.30221124789446</c:v>
              </c:pt>
              <c:pt idx="33">
                <c:v>139.59315679090344</c:v>
              </c:pt>
              <c:pt idx="34">
                <c:v>148.81326420155722</c:v>
              </c:pt>
              <c:pt idx="35">
                <c:v>137.25280758682516</c:v>
              </c:pt>
              <c:pt idx="36">
                <c:v>139.94003675109283</c:v>
              </c:pt>
              <c:pt idx="37">
                <c:v>138.32407724682975</c:v>
              </c:pt>
              <c:pt idx="38">
                <c:v>138.11583267310738</c:v>
              </c:pt>
              <c:pt idx="39">
                <c:v>134.53645216773342</c:v>
              </c:pt>
              <c:pt idx="40">
                <c:v>134.13762026884964</c:v>
              </c:pt>
              <c:pt idx="41">
                <c:v>133.47902971751301</c:v>
              </c:pt>
              <c:pt idx="42">
                <c:v>146.99149328640073</c:v>
              </c:pt>
              <c:pt idx="43">
                <c:v>138.11646688548714</c:v>
              </c:pt>
              <c:pt idx="44">
                <c:v>131.93864943033768</c:v>
              </c:pt>
              <c:pt idx="45">
                <c:v>129.75434694070941</c:v>
              </c:pt>
              <c:pt idx="46">
                <c:v>135.46655574934101</c:v>
              </c:pt>
              <c:pt idx="47">
                <c:v>131.32413204971135</c:v>
              </c:pt>
              <c:pt idx="48">
                <c:v>132.6435191346533</c:v>
              </c:pt>
            </c:numLit>
          </c:val>
          <c:smooth val="0"/>
          <c:extLst>
            <c:ext xmlns:c16="http://schemas.microsoft.com/office/drawing/2014/chart" uri="{C3380CC4-5D6E-409C-BE32-E72D297353CC}">
              <c16:uniqueId val="{00000000-14C6-4CDA-A96A-EE3B558BCB9E}"/>
            </c:ext>
          </c:extLst>
        </c:ser>
        <c:dLbls>
          <c:showLegendKey val="0"/>
          <c:showVal val="0"/>
          <c:showCatName val="0"/>
          <c:showSerName val="0"/>
          <c:showPercent val="0"/>
          <c:showBubbleSize val="0"/>
        </c:dLbls>
        <c:marker val="1"/>
        <c:smooth val="0"/>
        <c:axId val="545016232"/>
        <c:axId val="545019368"/>
      </c:lineChart>
      <c:dateAx>
        <c:axId val="54501623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19368"/>
        <c:crosses val="autoZero"/>
        <c:auto val="0"/>
        <c:lblOffset val="100"/>
        <c:baseTimeUnit val="months"/>
        <c:majorUnit val="6"/>
        <c:majorTimeUnit val="months"/>
        <c:minorUnit val="1"/>
        <c:minorTimeUnit val="months"/>
      </c:dateAx>
      <c:valAx>
        <c:axId val="545019368"/>
        <c:scaling>
          <c:orientation val="minMax"/>
          <c:max val="150"/>
          <c:min val="12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16232"/>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IJ AT</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130.53455260446466</c:v>
              </c:pt>
              <c:pt idx="1">
                <c:v>128.31516610661359</c:v>
              </c:pt>
              <c:pt idx="2">
                <c:v>129.11951842616088</c:v>
              </c:pt>
              <c:pt idx="3">
                <c:v>119.44743168459769</c:v>
              </c:pt>
              <c:pt idx="4">
                <c:v>121.69451349030021</c:v>
              </c:pt>
              <c:pt idx="5">
                <c:v>121.82261534932957</c:v>
              </c:pt>
              <c:pt idx="6">
                <c:v>118.62876003248249</c:v>
              </c:pt>
              <c:pt idx="7">
                <c:v>123.31983033367264</c:v>
              </c:pt>
              <c:pt idx="8">
                <c:v>125.88563672141086</c:v>
              </c:pt>
              <c:pt idx="9">
                <c:v>126.20023161354314</c:v>
              </c:pt>
              <c:pt idx="10">
                <c:v>129.50994084112637</c:v>
              </c:pt>
              <c:pt idx="11">
                <c:v>134.07857536483056</c:v>
              </c:pt>
              <c:pt idx="12">
                <c:v>126.01499672507546</c:v>
              </c:pt>
              <c:pt idx="13">
                <c:v>125.56408363487344</c:v>
              </c:pt>
              <c:pt idx="14">
                <c:v>126.31785464612555</c:v>
              </c:pt>
              <c:pt idx="15">
                <c:v>121.98334699586084</c:v>
              </c:pt>
              <c:pt idx="16">
                <c:v>129.6641774335136</c:v>
              </c:pt>
              <c:pt idx="17">
                <c:v>128.36180513014736</c:v>
              </c:pt>
              <c:pt idx="18">
                <c:v>128.79780554749644</c:v>
              </c:pt>
              <c:pt idx="19">
                <c:v>128.54137218093095</c:v>
              </c:pt>
              <c:pt idx="20">
                <c:v>137.74047147977686</c:v>
              </c:pt>
              <c:pt idx="21">
                <c:v>133.44121966736816</c:v>
              </c:pt>
              <c:pt idx="22">
                <c:v>129.29852569562453</c:v>
              </c:pt>
              <c:pt idx="23">
                <c:v>131.76344970727297</c:v>
              </c:pt>
              <c:pt idx="24">
                <c:v>125.93264309489246</c:v>
              </c:pt>
              <c:pt idx="25">
                <c:v>126.57017442441973</c:v>
              </c:pt>
              <c:pt idx="26">
                <c:v>127.38239484793321</c:v>
              </c:pt>
              <c:pt idx="27">
                <c:v>131.84337518738872</c:v>
              </c:pt>
              <c:pt idx="28">
                <c:v>137.42303582404688</c:v>
              </c:pt>
              <c:pt idx="29">
                <c:v>129.44273221422452</c:v>
              </c:pt>
              <c:pt idx="30">
                <c:v>132.49739776898869</c:v>
              </c:pt>
              <c:pt idx="31">
                <c:v>135.41287238595186</c:v>
              </c:pt>
              <c:pt idx="32">
                <c:v>131.8544286646125</c:v>
              </c:pt>
              <c:pt idx="33">
                <c:v>131.18239790695023</c:v>
              </c:pt>
              <c:pt idx="34">
                <c:v>138.75226383146313</c:v>
              </c:pt>
              <c:pt idx="35">
                <c:v>129.26759067870029</c:v>
              </c:pt>
              <c:pt idx="36">
                <c:v>130.14642660198362</c:v>
              </c:pt>
              <c:pt idx="37">
                <c:v>130.03845161231402</c:v>
              </c:pt>
              <c:pt idx="38">
                <c:v>129.89428443549903</c:v>
              </c:pt>
              <c:pt idx="39">
                <c:v>126.64757207690019</c:v>
              </c:pt>
              <c:pt idx="40">
                <c:v>125.94764981851294</c:v>
              </c:pt>
              <c:pt idx="41">
                <c:v>125.31916622561184</c:v>
              </c:pt>
              <c:pt idx="42">
                <c:v>137.32744789190346</c:v>
              </c:pt>
              <c:pt idx="43">
                <c:v>128.97171845920769</c:v>
              </c:pt>
              <c:pt idx="44">
                <c:v>122.58894232671709</c:v>
              </c:pt>
              <c:pt idx="45">
                <c:v>122.22651516617347</c:v>
              </c:pt>
              <c:pt idx="46">
                <c:v>127.16407613325835</c:v>
              </c:pt>
              <c:pt idx="47">
                <c:v>123.41020124004525</c:v>
              </c:pt>
              <c:pt idx="48">
                <c:v>124.62640389306003</c:v>
              </c:pt>
            </c:numLit>
          </c:val>
          <c:smooth val="0"/>
          <c:extLst>
            <c:ext xmlns:c16="http://schemas.microsoft.com/office/drawing/2014/chart" uri="{C3380CC4-5D6E-409C-BE32-E72D297353CC}">
              <c16:uniqueId val="{00000000-DAD8-4EE9-9DEF-E0D9AC829F02}"/>
            </c:ext>
          </c:extLst>
        </c:ser>
        <c:dLbls>
          <c:showLegendKey val="0"/>
          <c:showVal val="0"/>
          <c:showCatName val="0"/>
          <c:showSerName val="0"/>
          <c:showPercent val="0"/>
          <c:showBubbleSize val="0"/>
        </c:dLbls>
        <c:marker val="1"/>
        <c:smooth val="0"/>
        <c:axId val="545023288"/>
        <c:axId val="545024856"/>
      </c:lineChart>
      <c:dateAx>
        <c:axId val="545023288"/>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545024856"/>
        <c:crosses val="autoZero"/>
        <c:auto val="0"/>
        <c:lblOffset val="100"/>
        <c:baseTimeUnit val="months"/>
        <c:majorUnit val="6"/>
        <c:majorTimeUnit val="months"/>
        <c:minorUnit val="1"/>
        <c:minorTimeUnit val="months"/>
      </c:dateAx>
      <c:valAx>
        <c:axId val="545024856"/>
        <c:scaling>
          <c:orientation val="minMax"/>
          <c:max val="140"/>
          <c:min val="11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23288"/>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Médicaments rétrocédés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75.858026774541443</c:v>
              </c:pt>
              <c:pt idx="1">
                <c:v>74.368288684995747</c:v>
              </c:pt>
              <c:pt idx="2">
                <c:v>74.125308690323493</c:v>
              </c:pt>
              <c:pt idx="3">
                <c:v>82.011324601099417</c:v>
              </c:pt>
              <c:pt idx="4">
                <c:v>75.490192527104213</c:v>
              </c:pt>
              <c:pt idx="5">
                <c:v>79.725877916719611</c:v>
              </c:pt>
              <c:pt idx="6">
                <c:v>75.382486049650439</c:v>
              </c:pt>
              <c:pt idx="7">
                <c:v>73.190955182679346</c:v>
              </c:pt>
              <c:pt idx="8">
                <c:v>61.258431687820156</c:v>
              </c:pt>
              <c:pt idx="9">
                <c:v>68.525326997604225</c:v>
              </c:pt>
              <c:pt idx="10">
                <c:v>69.093112578940378</c:v>
              </c:pt>
              <c:pt idx="11">
                <c:v>70.929094976869237</c:v>
              </c:pt>
              <c:pt idx="12">
                <c:v>71.925426357704325</c:v>
              </c:pt>
              <c:pt idx="13">
                <c:v>73.018727429152349</c:v>
              </c:pt>
              <c:pt idx="14">
                <c:v>68.024644014090413</c:v>
              </c:pt>
              <c:pt idx="15">
                <c:v>71.186598673791565</c:v>
              </c:pt>
              <c:pt idx="16">
                <c:v>62.401751862262756</c:v>
              </c:pt>
              <c:pt idx="17">
                <c:v>63.191099535387885</c:v>
              </c:pt>
              <c:pt idx="18">
                <c:v>65.736117050650648</c:v>
              </c:pt>
              <c:pt idx="19">
                <c:v>57.313964629862191</c:v>
              </c:pt>
              <c:pt idx="20">
                <c:v>61.414761540068831</c:v>
              </c:pt>
              <c:pt idx="21">
                <c:v>64.632066910794123</c:v>
              </c:pt>
              <c:pt idx="22">
                <c:v>63.208605176331481</c:v>
              </c:pt>
              <c:pt idx="23">
                <c:v>63.219985156811866</c:v>
              </c:pt>
              <c:pt idx="24">
                <c:v>56.596792017806905</c:v>
              </c:pt>
              <c:pt idx="25">
                <c:v>58.452031791995729</c:v>
              </c:pt>
              <c:pt idx="26">
                <c:v>54.857677687498928</c:v>
              </c:pt>
              <c:pt idx="27">
                <c:v>58.346503986817396</c:v>
              </c:pt>
              <c:pt idx="28">
                <c:v>56.266522144768494</c:v>
              </c:pt>
              <c:pt idx="29">
                <c:v>59.128630310241405</c:v>
              </c:pt>
              <c:pt idx="30">
                <c:v>48.961454204074116</c:v>
              </c:pt>
              <c:pt idx="31">
                <c:v>58.575964812738867</c:v>
              </c:pt>
              <c:pt idx="32">
                <c:v>35.152721070421286</c:v>
              </c:pt>
              <c:pt idx="33">
                <c:v>93.674220821882244</c:v>
              </c:pt>
              <c:pt idx="34">
                <c:v>53.677763026485081</c:v>
              </c:pt>
              <c:pt idx="35">
                <c:v>59.397460954277307</c:v>
              </c:pt>
              <c:pt idx="36">
                <c:v>69.775502131112461</c:v>
              </c:pt>
              <c:pt idx="37">
                <c:v>63.545213785841845</c:v>
              </c:pt>
              <c:pt idx="38">
                <c:v>61.965701498184799</c:v>
              </c:pt>
              <c:pt idx="39">
                <c:v>52.179808427331274</c:v>
              </c:pt>
              <c:pt idx="40">
                <c:v>61.913107302882786</c:v>
              </c:pt>
              <c:pt idx="41">
                <c:v>55.240695295303475</c:v>
              </c:pt>
              <c:pt idx="42">
                <c:v>51.777408245728196</c:v>
              </c:pt>
              <c:pt idx="43">
                <c:v>62.544753574282971</c:v>
              </c:pt>
              <c:pt idx="44">
                <c:v>65.746484532686551</c:v>
              </c:pt>
              <c:pt idx="45">
                <c:v>59.529360764941174</c:v>
              </c:pt>
              <c:pt idx="46">
                <c:v>60.171779760688324</c:v>
              </c:pt>
              <c:pt idx="47">
                <c:v>47.102842958232912</c:v>
              </c:pt>
              <c:pt idx="48">
                <c:v>58.200674446323795</c:v>
              </c:pt>
            </c:numLit>
          </c:val>
          <c:smooth val="0"/>
          <c:extLst>
            <c:ext xmlns:c16="http://schemas.microsoft.com/office/drawing/2014/chart" uri="{C3380CC4-5D6E-409C-BE32-E72D297353CC}">
              <c16:uniqueId val="{00000000-DE36-475C-87BF-44745FA6C380}"/>
            </c:ext>
          </c:extLst>
        </c:ser>
        <c:dLbls>
          <c:showLegendKey val="0"/>
          <c:showVal val="0"/>
          <c:showCatName val="0"/>
          <c:showSerName val="0"/>
          <c:showPercent val="0"/>
          <c:showBubbleSize val="0"/>
        </c:dLbls>
        <c:marker val="1"/>
        <c:smooth val="0"/>
        <c:axId val="545013488"/>
        <c:axId val="545016624"/>
      </c:lineChart>
      <c:dateAx>
        <c:axId val="545013488"/>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545016624"/>
        <c:crosses val="autoZero"/>
        <c:auto val="0"/>
        <c:lblOffset val="100"/>
        <c:baseTimeUnit val="months"/>
        <c:majorUnit val="6"/>
        <c:majorTimeUnit val="months"/>
        <c:minorUnit val="1"/>
        <c:minorTimeUnit val="months"/>
      </c:dateAx>
      <c:valAx>
        <c:axId val="545016624"/>
        <c:scaling>
          <c:orientation val="minMax"/>
          <c:max val="95"/>
          <c:min val="3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13488"/>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Médicaments rétrocédés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85.529900311826751</c:v>
              </c:pt>
              <c:pt idx="1">
                <c:v>90.320624705460133</c:v>
              </c:pt>
              <c:pt idx="2">
                <c:v>93.491854628148729</c:v>
              </c:pt>
              <c:pt idx="3">
                <c:v>94.914119214111082</c:v>
              </c:pt>
              <c:pt idx="4">
                <c:v>81.586745949617381</c:v>
              </c:pt>
              <c:pt idx="5">
                <c:v>87.110484999380972</c:v>
              </c:pt>
              <c:pt idx="6">
                <c:v>91.448466485672796</c:v>
              </c:pt>
              <c:pt idx="7">
                <c:v>89.793026448319594</c:v>
              </c:pt>
              <c:pt idx="8">
                <c:v>84.77962792270398</c:v>
              </c:pt>
              <c:pt idx="9">
                <c:v>83.991816235064434</c:v>
              </c:pt>
              <c:pt idx="10">
                <c:v>91.720930497632708</c:v>
              </c:pt>
              <c:pt idx="11">
                <c:v>91.803626534748062</c:v>
              </c:pt>
              <c:pt idx="12">
                <c:v>92.700158775173051</c:v>
              </c:pt>
              <c:pt idx="13">
                <c:v>90.986427488853806</c:v>
              </c:pt>
              <c:pt idx="14">
                <c:v>76.932896850805093</c:v>
              </c:pt>
              <c:pt idx="15">
                <c:v>89.034858267738556</c:v>
              </c:pt>
              <c:pt idx="16">
                <c:v>93.782247899499268</c:v>
              </c:pt>
              <c:pt idx="17">
                <c:v>87.240070110800943</c:v>
              </c:pt>
              <c:pt idx="18">
                <c:v>104.50425131045584</c:v>
              </c:pt>
              <c:pt idx="19">
                <c:v>83.976820234854273</c:v>
              </c:pt>
              <c:pt idx="20">
                <c:v>92.651012763454162</c:v>
              </c:pt>
              <c:pt idx="21">
                <c:v>96.926646217095978</c:v>
              </c:pt>
              <c:pt idx="22">
                <c:v>90.943593285713433</c:v>
              </c:pt>
              <c:pt idx="23">
                <c:v>89.566005052743733</c:v>
              </c:pt>
              <c:pt idx="24">
                <c:v>91.668556253351639</c:v>
              </c:pt>
              <c:pt idx="25">
                <c:v>89.638170559189149</c:v>
              </c:pt>
              <c:pt idx="26">
                <c:v>86.613696812253565</c:v>
              </c:pt>
              <c:pt idx="27">
                <c:v>86.694013744217258</c:v>
              </c:pt>
              <c:pt idx="28">
                <c:v>87.396982335871186</c:v>
              </c:pt>
              <c:pt idx="29">
                <c:v>87.236505724831318</c:v>
              </c:pt>
              <c:pt idx="30">
                <c:v>78.831942872712162</c:v>
              </c:pt>
              <c:pt idx="31">
                <c:v>90.306688120815551</c:v>
              </c:pt>
              <c:pt idx="32">
                <c:v>66.213036098422634</c:v>
              </c:pt>
              <c:pt idx="33">
                <c:v>159.19369883945552</c:v>
              </c:pt>
              <c:pt idx="34">
                <c:v>84.948490421446238</c:v>
              </c:pt>
              <c:pt idx="35">
                <c:v>93.672743128447351</c:v>
              </c:pt>
              <c:pt idx="36">
                <c:v>104.74177782865959</c:v>
              </c:pt>
              <c:pt idx="37">
                <c:v>96.719112829480608</c:v>
              </c:pt>
              <c:pt idx="38">
                <c:v>94.060219910382088</c:v>
              </c:pt>
              <c:pt idx="39">
                <c:v>89.034993259951094</c:v>
              </c:pt>
              <c:pt idx="40">
                <c:v>91.843800497527383</c:v>
              </c:pt>
              <c:pt idx="41">
                <c:v>96.340218999308973</c:v>
              </c:pt>
              <c:pt idx="42">
                <c:v>98.346592959278524</c:v>
              </c:pt>
              <c:pt idx="43">
                <c:v>101.01392688946808</c:v>
              </c:pt>
              <c:pt idx="44">
                <c:v>118.41580630189203</c:v>
              </c:pt>
              <c:pt idx="45">
                <c:v>96.47678224495435</c:v>
              </c:pt>
              <c:pt idx="46">
                <c:v>108.90886868804772</c:v>
              </c:pt>
              <c:pt idx="47">
                <c:v>90.617494218656788</c:v>
              </c:pt>
              <c:pt idx="48">
                <c:v>91.850667100107898</c:v>
              </c:pt>
            </c:numLit>
          </c:val>
          <c:smooth val="0"/>
          <c:extLst>
            <c:ext xmlns:c16="http://schemas.microsoft.com/office/drawing/2014/chart" uri="{C3380CC4-5D6E-409C-BE32-E72D297353CC}">
              <c16:uniqueId val="{00000000-FC14-4034-9AB4-6C9D9DA3C559}"/>
            </c:ext>
          </c:extLst>
        </c:ser>
        <c:dLbls>
          <c:showLegendKey val="0"/>
          <c:showVal val="0"/>
          <c:showCatName val="0"/>
          <c:showSerName val="0"/>
          <c:showPercent val="0"/>
          <c:showBubbleSize val="0"/>
        </c:dLbls>
        <c:marker val="1"/>
        <c:smooth val="0"/>
        <c:axId val="545015056"/>
        <c:axId val="545018976"/>
      </c:lineChart>
      <c:dateAx>
        <c:axId val="545015056"/>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18976"/>
        <c:crosses val="autoZero"/>
        <c:auto val="0"/>
        <c:lblOffset val="100"/>
        <c:baseTimeUnit val="months"/>
        <c:majorUnit val="6"/>
        <c:majorTimeUnit val="months"/>
        <c:minorUnit val="1"/>
        <c:minorTimeUnit val="months"/>
      </c:dateAx>
      <c:valAx>
        <c:axId val="545018976"/>
        <c:scaling>
          <c:orientation val="minMax"/>
          <c:max val="165"/>
          <c:min val="6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15056"/>
        <c:crosses val="autoZero"/>
        <c:crossBetween val="midCat"/>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Médicaments rétrocédés</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80.845838832432207</c:v>
              </c:pt>
              <c:pt idx="1">
                <c:v>82.594952696643901</c:v>
              </c:pt>
              <c:pt idx="2">
                <c:v>84.112690243235349</c:v>
              </c:pt>
              <c:pt idx="3">
                <c:v>88.665331635328158</c:v>
              </c:pt>
              <c:pt idx="4">
                <c:v>78.634202067258045</c:v>
              </c:pt>
              <c:pt idx="5">
                <c:v>83.534140308457012</c:v>
              </c:pt>
              <c:pt idx="6">
                <c:v>83.66775680217944</c:v>
              </c:pt>
              <c:pt idx="7">
                <c:v>81.752689465648913</c:v>
              </c:pt>
              <c:pt idx="8">
                <c:v>73.388377943227539</c:v>
              </c:pt>
              <c:pt idx="9">
                <c:v>76.50143847326089</c:v>
              </c:pt>
              <c:pt idx="10">
                <c:v>80.76234115430573</c:v>
              </c:pt>
              <c:pt idx="11">
                <c:v>81.694148904200929</c:v>
              </c:pt>
              <c:pt idx="12">
                <c:v>82.639013591020046</c:v>
              </c:pt>
              <c:pt idx="13">
                <c:v>82.284720275818273</c:v>
              </c:pt>
              <c:pt idx="14">
                <c:v>72.61865475486529</c:v>
              </c:pt>
              <c:pt idx="15">
                <c:v>80.390995740385137</c:v>
              </c:pt>
              <c:pt idx="16">
                <c:v>78.584760863955381</c:v>
              </c:pt>
              <c:pt idx="17">
                <c:v>75.593220484704261</c:v>
              </c:pt>
              <c:pt idx="18">
                <c:v>85.728951611353324</c:v>
              </c:pt>
              <c:pt idx="19">
                <c:v>71.064073351993656</c:v>
              </c:pt>
              <c:pt idx="20">
                <c:v>77.523383090453123</c:v>
              </c:pt>
              <c:pt idx="21">
                <c:v>81.286471194257558</c:v>
              </c:pt>
              <c:pt idx="22">
                <c:v>77.511615610053497</c:v>
              </c:pt>
              <c:pt idx="23">
                <c:v>76.8067008234067</c:v>
              </c:pt>
              <c:pt idx="24">
                <c:v>74.6833982860947</c:v>
              </c:pt>
              <c:pt idx="25">
                <c:v>74.534810209477072</c:v>
              </c:pt>
              <c:pt idx="26">
                <c:v>71.234344988870376</c:v>
              </c:pt>
              <c:pt idx="27">
                <c:v>72.965393536403084</c:v>
              </c:pt>
              <c:pt idx="28">
                <c:v>72.320586965848804</c:v>
              </c:pt>
              <c:pt idx="29">
                <c:v>73.623939763380974</c:v>
              </c:pt>
              <c:pt idx="30">
                <c:v>64.365748210004583</c:v>
              </c:pt>
              <c:pt idx="31">
                <c:v>74.939586991161377</c:v>
              </c:pt>
              <c:pt idx="32">
                <c:v>51.170611835981653</c:v>
              </c:pt>
              <c:pt idx="33">
                <c:v>127.46279769098024</c:v>
              </c:pt>
              <c:pt idx="34">
                <c:v>69.804164034348119</c:v>
              </c:pt>
              <c:pt idx="35">
                <c:v>77.073319210372475</c:v>
              </c:pt>
              <c:pt idx="36">
                <c:v>87.807707667239583</c:v>
              </c:pt>
              <c:pt idx="37">
                <c:v>80.653085701168209</c:v>
              </c:pt>
              <c:pt idx="38">
                <c:v>78.516933822660121</c:v>
              </c:pt>
              <c:pt idx="39">
                <c:v>71.186129653025191</c:v>
              </c:pt>
              <c:pt idx="40">
                <c:v>77.348448950161881</c:v>
              </c:pt>
              <c:pt idx="41">
                <c:v>76.435833870486206</c:v>
              </c:pt>
              <c:pt idx="42">
                <c:v>75.793266201784874</c:v>
              </c:pt>
              <c:pt idx="43">
                <c:v>82.383413145138434</c:v>
              </c:pt>
              <c:pt idx="44">
                <c:v>92.908200118466013</c:v>
              </c:pt>
              <c:pt idx="45">
                <c:v>78.583248685988821</c:v>
              </c:pt>
              <c:pt idx="46">
                <c:v>85.305631943644698</c:v>
              </c:pt>
              <c:pt idx="47">
                <c:v>69.543469525045126</c:v>
              </c:pt>
              <c:pt idx="48">
                <c:v>75.554069159297697</c:v>
              </c:pt>
            </c:numLit>
          </c:val>
          <c:smooth val="0"/>
          <c:extLst>
            <c:ext xmlns:c16="http://schemas.microsoft.com/office/drawing/2014/chart" uri="{C3380CC4-5D6E-409C-BE32-E72D297353CC}">
              <c16:uniqueId val="{00000000-8756-497D-A112-E0ABFF6AD8EA}"/>
            </c:ext>
          </c:extLst>
        </c:ser>
        <c:dLbls>
          <c:showLegendKey val="0"/>
          <c:showVal val="0"/>
          <c:showCatName val="0"/>
          <c:showSerName val="0"/>
          <c:showPercent val="0"/>
          <c:showBubbleSize val="0"/>
        </c:dLbls>
        <c:marker val="1"/>
        <c:smooth val="0"/>
        <c:axId val="545026032"/>
        <c:axId val="545026816"/>
      </c:lineChart>
      <c:dateAx>
        <c:axId val="54502603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545026816"/>
        <c:crosses val="autoZero"/>
        <c:auto val="0"/>
        <c:lblOffset val="100"/>
        <c:baseTimeUnit val="months"/>
        <c:majorUnit val="6"/>
        <c:majorTimeUnit val="months"/>
        <c:minorUnit val="1"/>
        <c:minorTimeUnit val="months"/>
      </c:dateAx>
      <c:valAx>
        <c:axId val="545026816"/>
        <c:scaling>
          <c:orientation val="minMax"/>
          <c:max val="130"/>
          <c:min val="5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26032"/>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22011197098203"/>
        </c:manualLayout>
      </c:layout>
      <c:lineChart>
        <c:grouping val="standard"/>
        <c:varyColors val="0"/>
        <c:ser>
          <c:idx val="1"/>
          <c:order val="0"/>
          <c:tx>
            <c:v>Produits de LPP</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99.16716362465769</c:v>
              </c:pt>
              <c:pt idx="1">
                <c:v>96.266582243207409</c:v>
              </c:pt>
              <c:pt idx="2">
                <c:v>95.236662975936639</c:v>
              </c:pt>
              <c:pt idx="3">
                <c:v>95.466268857291553</c:v>
              </c:pt>
              <c:pt idx="4">
                <c:v>92.488769638618507</c:v>
              </c:pt>
              <c:pt idx="5">
                <c:v>96.93933064164932</c:v>
              </c:pt>
              <c:pt idx="6">
                <c:v>94.015317800774994</c:v>
              </c:pt>
              <c:pt idx="7">
                <c:v>94.287369246135938</c:v>
              </c:pt>
              <c:pt idx="8">
                <c:v>91.305171966177483</c:v>
              </c:pt>
              <c:pt idx="9">
                <c:v>92.632963661981734</c:v>
              </c:pt>
              <c:pt idx="10">
                <c:v>94.583920086364799</c:v>
              </c:pt>
              <c:pt idx="11">
                <c:v>95.262334067212734</c:v>
              </c:pt>
              <c:pt idx="12">
                <c:v>92.120034073781838</c:v>
              </c:pt>
              <c:pt idx="13">
                <c:v>92.430489660131045</c:v>
              </c:pt>
              <c:pt idx="14">
                <c:v>93.482401452494344</c:v>
              </c:pt>
              <c:pt idx="15">
                <c:v>90.738525812796496</c:v>
              </c:pt>
              <c:pt idx="16">
                <c:v>98.092003436542242</c:v>
              </c:pt>
              <c:pt idx="17">
                <c:v>90.94374763523966</c:v>
              </c:pt>
              <c:pt idx="18">
                <c:v>95.839115812400081</c:v>
              </c:pt>
              <c:pt idx="19">
                <c:v>91.992431275737445</c:v>
              </c:pt>
              <c:pt idx="20">
                <c:v>94.852297967112932</c:v>
              </c:pt>
              <c:pt idx="21">
                <c:v>94.316752632773216</c:v>
              </c:pt>
              <c:pt idx="22">
                <c:v>90.325147387043188</c:v>
              </c:pt>
              <c:pt idx="23">
                <c:v>92.754226301999012</c:v>
              </c:pt>
              <c:pt idx="24">
                <c:v>94.085517420273703</c:v>
              </c:pt>
              <c:pt idx="25">
                <c:v>94.806123773687418</c:v>
              </c:pt>
              <c:pt idx="26">
                <c:v>90.813179049767328</c:v>
              </c:pt>
              <c:pt idx="27">
                <c:v>92.561597112727995</c:v>
              </c:pt>
              <c:pt idx="28">
                <c:v>94.499728376943182</c:v>
              </c:pt>
              <c:pt idx="29">
                <c:v>94.459748136888564</c:v>
              </c:pt>
              <c:pt idx="30">
                <c:v>93.538911134587281</c:v>
              </c:pt>
              <c:pt idx="31">
                <c:v>94.225573925576285</c:v>
              </c:pt>
              <c:pt idx="32">
                <c:v>92.361608737208869</c:v>
              </c:pt>
              <c:pt idx="33">
                <c:v>93.522966508684874</c:v>
              </c:pt>
              <c:pt idx="34">
                <c:v>94.494169962083305</c:v>
              </c:pt>
              <c:pt idx="35">
                <c:v>92.910006791787239</c:v>
              </c:pt>
              <c:pt idx="36">
                <c:v>93.148655732272161</c:v>
              </c:pt>
              <c:pt idx="37">
                <c:v>91.609964340251963</c:v>
              </c:pt>
              <c:pt idx="38">
                <c:v>95.177143827257609</c:v>
              </c:pt>
              <c:pt idx="39">
                <c:v>94.004163021808225</c:v>
              </c:pt>
              <c:pt idx="40">
                <c:v>96.099519089537566</c:v>
              </c:pt>
              <c:pt idx="41">
                <c:v>90.672409823746278</c:v>
              </c:pt>
              <c:pt idx="42">
                <c:v>91.523894906162496</c:v>
              </c:pt>
              <c:pt idx="43">
                <c:v>92.68377732855221</c:v>
              </c:pt>
              <c:pt idx="44">
                <c:v>91.003383034876933</c:v>
              </c:pt>
              <c:pt idx="45">
                <c:v>91.34671149267048</c:v>
              </c:pt>
              <c:pt idx="46">
                <c:v>90.451566550764667</c:v>
              </c:pt>
              <c:pt idx="47">
                <c:v>94.333840380626725</c:v>
              </c:pt>
              <c:pt idx="48">
                <c:v>92.425975439965868</c:v>
              </c:pt>
            </c:numLit>
          </c:val>
          <c:smooth val="0"/>
          <c:extLst>
            <c:ext xmlns:c16="http://schemas.microsoft.com/office/drawing/2014/chart" uri="{C3380CC4-5D6E-409C-BE32-E72D297353CC}">
              <c16:uniqueId val="{00000000-A37D-417F-A9E5-97292890EA9D}"/>
            </c:ext>
          </c:extLst>
        </c:ser>
        <c:dLbls>
          <c:showLegendKey val="0"/>
          <c:showVal val="0"/>
          <c:showCatName val="0"/>
          <c:showSerName val="0"/>
          <c:showPercent val="0"/>
          <c:showBubbleSize val="0"/>
        </c:dLbls>
        <c:marker val="1"/>
        <c:smooth val="0"/>
        <c:axId val="545027992"/>
        <c:axId val="545028384"/>
      </c:lineChart>
      <c:dateAx>
        <c:axId val="54502799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545028384"/>
        <c:crosses val="autoZero"/>
        <c:auto val="0"/>
        <c:lblOffset val="100"/>
        <c:baseTimeUnit val="months"/>
        <c:majorUnit val="6"/>
        <c:majorTimeUnit val="months"/>
        <c:minorUnit val="1"/>
        <c:minorTimeUnit val="months"/>
      </c:dateAx>
      <c:valAx>
        <c:axId val="545028384"/>
        <c:scaling>
          <c:orientation val="minMax"/>
          <c:max val="105"/>
          <c:min val="8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27992"/>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5789470760599369"/>
          <c:y val="0.90686717808342632"/>
          <c:w val="0.7026316154925078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578947368421055"/>
          <c:h val="0.74096808714361351"/>
        </c:manualLayout>
      </c:layout>
      <c:lineChart>
        <c:grouping val="standard"/>
        <c:varyColors val="0"/>
        <c:ser>
          <c:idx val="1"/>
          <c:order val="0"/>
          <c:tx>
            <c:v>Produits de LPP</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132.20158843106046</c:v>
              </c:pt>
              <c:pt idx="1">
                <c:v>129.08237472232361</c:v>
              </c:pt>
              <c:pt idx="2">
                <c:v>125.45210409802974</c:v>
              </c:pt>
              <c:pt idx="3">
                <c:v>129.86648967058426</c:v>
              </c:pt>
              <c:pt idx="4">
                <c:v>124.83497368932592</c:v>
              </c:pt>
              <c:pt idx="5">
                <c:v>134.3013451288538</c:v>
              </c:pt>
              <c:pt idx="6">
                <c:v>132.2062464856611</c:v>
              </c:pt>
              <c:pt idx="7">
                <c:v>132.39024799386277</c:v>
              </c:pt>
              <c:pt idx="8">
                <c:v>127.06271942597145</c:v>
              </c:pt>
              <c:pt idx="9">
                <c:v>129.29765690496862</c:v>
              </c:pt>
              <c:pt idx="10">
                <c:v>131.90027543426791</c:v>
              </c:pt>
              <c:pt idx="11">
                <c:v>135.19916846716237</c:v>
              </c:pt>
              <c:pt idx="12">
                <c:v>130.05751491963639</c:v>
              </c:pt>
              <c:pt idx="13">
                <c:v>131.55931545396459</c:v>
              </c:pt>
              <c:pt idx="14">
                <c:v>134.4276579224736</c:v>
              </c:pt>
              <c:pt idx="15">
                <c:v>128.43278690095764</c:v>
              </c:pt>
              <c:pt idx="16">
                <c:v>136.97590536195639</c:v>
              </c:pt>
              <c:pt idx="17">
                <c:v>132.93587405028555</c:v>
              </c:pt>
              <c:pt idx="18">
                <c:v>139.3845897094443</c:v>
              </c:pt>
              <c:pt idx="19">
                <c:v>135.12967971618718</c:v>
              </c:pt>
              <c:pt idx="20">
                <c:v>141.45556270867817</c:v>
              </c:pt>
              <c:pt idx="21">
                <c:v>142.42209810873169</c:v>
              </c:pt>
              <c:pt idx="22">
                <c:v>136.75075826672034</c:v>
              </c:pt>
              <c:pt idx="23">
                <c:v>141.45676771122905</c:v>
              </c:pt>
              <c:pt idx="24">
                <c:v>143.51192216923741</c:v>
              </c:pt>
              <c:pt idx="25">
                <c:v>143.42781869592315</c:v>
              </c:pt>
              <c:pt idx="26">
                <c:v>136.3219266846184</c:v>
              </c:pt>
              <c:pt idx="27">
                <c:v>143.33191355184849</c:v>
              </c:pt>
              <c:pt idx="28">
                <c:v>147.04168736842433</c:v>
              </c:pt>
              <c:pt idx="29">
                <c:v>147.06164887253314</c:v>
              </c:pt>
              <c:pt idx="30">
                <c:v>147.94419512391502</c:v>
              </c:pt>
              <c:pt idx="31">
                <c:v>147.96673692459677</c:v>
              </c:pt>
              <c:pt idx="32">
                <c:v>143.73745389239042</c:v>
              </c:pt>
              <c:pt idx="33">
                <c:v>150.67597972634496</c:v>
              </c:pt>
              <c:pt idx="34">
                <c:v>153.91833786479799</c:v>
              </c:pt>
              <c:pt idx="35">
                <c:v>149.8382916758452</c:v>
              </c:pt>
              <c:pt idx="36">
                <c:v>152.42906376592217</c:v>
              </c:pt>
              <c:pt idx="37">
                <c:v>152.81919404874751</c:v>
              </c:pt>
              <c:pt idx="38">
                <c:v>154.7484296597832</c:v>
              </c:pt>
              <c:pt idx="39">
                <c:v>153.88893096033939</c:v>
              </c:pt>
              <c:pt idx="40">
                <c:v>157.32371372738436</c:v>
              </c:pt>
              <c:pt idx="41">
                <c:v>152.5975606574703</c:v>
              </c:pt>
              <c:pt idx="42">
                <c:v>155.29769092282569</c:v>
              </c:pt>
              <c:pt idx="43">
                <c:v>157.59635414717621</c:v>
              </c:pt>
              <c:pt idx="44">
                <c:v>159.99275516026864</c:v>
              </c:pt>
              <c:pt idx="45">
                <c:v>157.03187255850102</c:v>
              </c:pt>
              <c:pt idx="46">
                <c:v>159.64563674584446</c:v>
              </c:pt>
              <c:pt idx="47">
                <c:v>164.79655197433388</c:v>
              </c:pt>
              <c:pt idx="48">
                <c:v>161.58954021242548</c:v>
              </c:pt>
            </c:numLit>
          </c:val>
          <c:smooth val="0"/>
          <c:extLst>
            <c:ext xmlns:c16="http://schemas.microsoft.com/office/drawing/2014/chart" uri="{C3380CC4-5D6E-409C-BE32-E72D297353CC}">
              <c16:uniqueId val="{00000000-1E08-44FD-9A5A-5BD1E6B9E05D}"/>
            </c:ext>
          </c:extLst>
        </c:ser>
        <c:dLbls>
          <c:showLegendKey val="0"/>
          <c:showVal val="0"/>
          <c:showCatName val="0"/>
          <c:showSerName val="0"/>
          <c:showPercent val="0"/>
          <c:showBubbleSize val="0"/>
        </c:dLbls>
        <c:marker val="1"/>
        <c:smooth val="0"/>
        <c:axId val="545025640"/>
        <c:axId val="545028776"/>
      </c:lineChart>
      <c:dateAx>
        <c:axId val="545025640"/>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28776"/>
        <c:crosses val="autoZero"/>
        <c:auto val="0"/>
        <c:lblOffset val="100"/>
        <c:baseTimeUnit val="months"/>
        <c:majorUnit val="6"/>
        <c:majorTimeUnit val="months"/>
        <c:minorUnit val="1"/>
        <c:minorTimeUnit val="months"/>
      </c:dateAx>
      <c:valAx>
        <c:axId val="545028776"/>
        <c:scaling>
          <c:orientation val="minMax"/>
          <c:max val="165"/>
          <c:min val="125"/>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545025640"/>
        <c:crosses val="autoZero"/>
        <c:crossBetween val="midCat"/>
        <c:majorUnit val="5"/>
      </c:valAx>
      <c:spPr>
        <a:solidFill>
          <a:srgbClr val="FFFFFF"/>
        </a:solidFill>
        <a:ln w="12700">
          <a:solidFill>
            <a:srgbClr val="808080"/>
          </a:solidFill>
          <a:prstDash val="solid"/>
        </a:ln>
      </c:spPr>
    </c:plotArea>
    <c:legend>
      <c:legendPos val="r"/>
      <c:layout>
        <c:manualLayout>
          <c:xMode val="edge"/>
          <c:yMode val="edge"/>
          <c:x val="0.19730811426349484"/>
          <c:y val="0.90686717808342632"/>
          <c:w val="0.70526323098501575"/>
          <c:h val="7.843150507474117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orientation="portrait"/>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42105263157901E-2"/>
          <c:y val="7.3529763756911365E-2"/>
          <c:w val="0.8632157091474677"/>
          <c:h val="0.73858628186498143"/>
        </c:manualLayout>
      </c:layout>
      <c:lineChart>
        <c:grouping val="standard"/>
        <c:varyColors val="0"/>
        <c:ser>
          <c:idx val="1"/>
          <c:order val="0"/>
          <c:tx>
            <c:v>Produits de LPP</c:v>
          </c:tx>
          <c:spPr>
            <a:ln w="12700">
              <a:solidFill>
                <a:srgbClr val="FF00FF"/>
              </a:solidFill>
              <a:prstDash val="solid"/>
            </a:ln>
          </c:spPr>
          <c:marker>
            <c:symbol val="diamond"/>
            <c:size val="4"/>
            <c:spPr>
              <a:solidFill>
                <a:srgbClr val="FF00FF"/>
              </a:solidFill>
              <a:ln>
                <a:solidFill>
                  <a:srgbClr val="FF00FF"/>
                </a:solidFill>
                <a:prstDash val="solid"/>
              </a:ln>
            </c:spPr>
          </c:marker>
          <c:cat>
            <c:numLit>
              <c:formatCode>General</c:formatCode>
              <c:ptCount val="49"/>
              <c:pt idx="0">
                <c:v>44774</c:v>
              </c:pt>
              <c:pt idx="1">
                <c:v>44805</c:v>
              </c:pt>
              <c:pt idx="2">
                <c:v>44835</c:v>
              </c:pt>
              <c:pt idx="3">
                <c:v>44866</c:v>
              </c:pt>
              <c:pt idx="4">
                <c:v>44896</c:v>
              </c:pt>
              <c:pt idx="5">
                <c:v>44927</c:v>
              </c:pt>
              <c:pt idx="6">
                <c:v>44958</c:v>
              </c:pt>
              <c:pt idx="7">
                <c:v>44986</c:v>
              </c:pt>
              <c:pt idx="8">
                <c:v>45017</c:v>
              </c:pt>
              <c:pt idx="9">
                <c:v>45047</c:v>
              </c:pt>
              <c:pt idx="10">
                <c:v>45078</c:v>
              </c:pt>
              <c:pt idx="11">
                <c:v>45108</c:v>
              </c:pt>
              <c:pt idx="12">
                <c:v>45139</c:v>
              </c:pt>
              <c:pt idx="13">
                <c:v>45170</c:v>
              </c:pt>
              <c:pt idx="14">
                <c:v>45200</c:v>
              </c:pt>
              <c:pt idx="15">
                <c:v>45231</c:v>
              </c:pt>
              <c:pt idx="16">
                <c:v>45261</c:v>
              </c:pt>
              <c:pt idx="17">
                <c:v>45292</c:v>
              </c:pt>
              <c:pt idx="18">
                <c:v>45323</c:v>
              </c:pt>
              <c:pt idx="19">
                <c:v>45352</c:v>
              </c:pt>
              <c:pt idx="20">
                <c:v>45383</c:v>
              </c:pt>
              <c:pt idx="21">
                <c:v>45413</c:v>
              </c:pt>
              <c:pt idx="22">
                <c:v>45444</c:v>
              </c:pt>
              <c:pt idx="23">
                <c:v>45474</c:v>
              </c:pt>
              <c:pt idx="24">
                <c:v>45505</c:v>
              </c:pt>
              <c:pt idx="25">
                <c:v>45536</c:v>
              </c:pt>
              <c:pt idx="26">
                <c:v>45566</c:v>
              </c:pt>
              <c:pt idx="27">
                <c:v>45597</c:v>
              </c:pt>
              <c:pt idx="28">
                <c:v>45627</c:v>
              </c:pt>
              <c:pt idx="29">
                <c:v>45658</c:v>
              </c:pt>
              <c:pt idx="30">
                <c:v>45689</c:v>
              </c:pt>
              <c:pt idx="31">
                <c:v>45717</c:v>
              </c:pt>
              <c:pt idx="32">
                <c:v>45748</c:v>
              </c:pt>
              <c:pt idx="33">
                <c:v>45778</c:v>
              </c:pt>
              <c:pt idx="34">
                <c:v>45809</c:v>
              </c:pt>
              <c:pt idx="35">
                <c:v>45839</c:v>
              </c:pt>
              <c:pt idx="36">
                <c:v>45870</c:v>
              </c:pt>
              <c:pt idx="37">
                <c:v>45901</c:v>
              </c:pt>
              <c:pt idx="38">
                <c:v>45931</c:v>
              </c:pt>
              <c:pt idx="39">
                <c:v>45962</c:v>
              </c:pt>
              <c:pt idx="40">
                <c:v>45992</c:v>
              </c:pt>
              <c:pt idx="41">
                <c:v>46023</c:v>
              </c:pt>
              <c:pt idx="42">
                <c:v>46054</c:v>
              </c:pt>
              <c:pt idx="43">
                <c:v>46082</c:v>
              </c:pt>
              <c:pt idx="44">
                <c:v>46113</c:v>
              </c:pt>
              <c:pt idx="45">
                <c:v>46143</c:v>
              </c:pt>
              <c:pt idx="46">
                <c:v>46174</c:v>
              </c:pt>
              <c:pt idx="47">
                <c:v>46204</c:v>
              </c:pt>
              <c:pt idx="48">
                <c:v>46235</c:v>
              </c:pt>
            </c:numLit>
          </c:cat>
          <c:val>
            <c:numLit>
              <c:formatCode>General</c:formatCode>
              <c:ptCount val="49"/>
              <c:pt idx="0">
                <c:v>111.34229408512478</c:v>
              </c:pt>
              <c:pt idx="1">
                <c:v>108.36113381897501</c:v>
              </c:pt>
              <c:pt idx="2">
                <c:v>106.37283197957382</c:v>
              </c:pt>
              <c:pt idx="3">
                <c:v>108.14477555826296</c:v>
              </c:pt>
              <c:pt idx="4">
                <c:v>104.41025023124931</c:v>
              </c:pt>
              <c:pt idx="5">
                <c:v>110.709432688633</c:v>
              </c:pt>
              <c:pt idx="6">
                <c:v>108.09092353236807</c:v>
              </c:pt>
              <c:pt idx="7">
                <c:v>108.33052339189899</c:v>
              </c:pt>
              <c:pt idx="8">
                <c:v>104.4839334497119</c:v>
              </c:pt>
              <c:pt idx="9">
                <c:v>106.14606177531259</c:v>
              </c:pt>
              <c:pt idx="10">
                <c:v>108.33719405230985</c:v>
              </c:pt>
              <c:pt idx="11">
                <c:v>109.98140884593306</c:v>
              </c:pt>
              <c:pt idx="12">
                <c:v>106.10222935481562</c:v>
              </c:pt>
              <c:pt idx="13">
                <c:v>106.8517656955617</c:v>
              </c:pt>
              <c:pt idx="14">
                <c:v>108.57313913540563</c:v>
              </c:pt>
              <c:pt idx="15">
                <c:v>104.63108029342784</c:v>
              </c:pt>
              <c:pt idx="16">
                <c:v>112.42301060643753</c:v>
              </c:pt>
              <c:pt idx="17">
                <c:v>106.42031852793208</c:v>
              </c:pt>
              <c:pt idx="18">
                <c:v>111.88818670636699</c:v>
              </c:pt>
              <c:pt idx="19">
                <c:v>107.89104705445871</c:v>
              </c:pt>
              <c:pt idx="20">
                <c:v>112.02834481634605</c:v>
              </c:pt>
              <c:pt idx="21">
                <c:v>112.04640466843134</c:v>
              </c:pt>
              <c:pt idx="22">
                <c:v>107.43571832870504</c:v>
              </c:pt>
              <c:pt idx="23">
                <c:v>110.7039801992955</c:v>
              </c:pt>
              <c:pt idx="24">
                <c:v>112.30205757610068</c:v>
              </c:pt>
              <c:pt idx="25">
                <c:v>112.72608098064667</c:v>
              </c:pt>
              <c:pt idx="26">
                <c:v>107.58583190490023</c:v>
              </c:pt>
              <c:pt idx="27">
                <c:v>111.27344784989236</c:v>
              </c:pt>
              <c:pt idx="28">
                <c:v>113.86453370104879</c:v>
              </c:pt>
              <c:pt idx="29">
                <c:v>113.84664552282042</c:v>
              </c:pt>
              <c:pt idx="30">
                <c:v>113.59046142464837</c:v>
              </c:pt>
              <c:pt idx="31">
                <c:v>114.03235653023305</c:v>
              </c:pt>
              <c:pt idx="32">
                <c:v>111.29663245706655</c:v>
              </c:pt>
              <c:pt idx="33">
                <c:v>114.58721679340429</c:v>
              </c:pt>
              <c:pt idx="34">
                <c:v>116.39547446368381</c:v>
              </c:pt>
              <c:pt idx="35">
                <c:v>113.89143145457426</c:v>
              </c:pt>
              <c:pt idx="36">
                <c:v>114.99697625818368</c:v>
              </c:pt>
              <c:pt idx="37">
                <c:v>114.16916921374471</c:v>
              </c:pt>
              <c:pt idx="38">
                <c:v>117.13266994763968</c:v>
              </c:pt>
              <c:pt idx="39">
                <c:v>116.07522575467888</c:v>
              </c:pt>
              <c:pt idx="40">
                <c:v>118.66423942056443</c:v>
              </c:pt>
              <c:pt idx="41">
                <c:v>113.49547378212226</c:v>
              </c:pt>
              <c:pt idx="42">
                <c:v>115.02829345441864</c:v>
              </c:pt>
              <c:pt idx="43">
                <c:v>116.60788364865553</c:v>
              </c:pt>
              <c:pt idx="44">
                <c:v>116.43002844901338</c:v>
              </c:pt>
              <c:pt idx="45">
                <c:v>115.55556059417735</c:v>
              </c:pt>
              <c:pt idx="46">
                <c:v>115.95365525528874</c:v>
              </c:pt>
              <c:pt idx="47">
                <c:v>120.3034981324812</c:v>
              </c:pt>
              <c:pt idx="48">
                <c:v>117.91682110023143</c:v>
              </c:pt>
            </c:numLit>
          </c:val>
          <c:smooth val="0"/>
          <c:extLst>
            <c:ext xmlns:c16="http://schemas.microsoft.com/office/drawing/2014/chart" uri="{C3380CC4-5D6E-409C-BE32-E72D297353CC}">
              <c16:uniqueId val="{00000000-3F9C-42A6-B124-698D2E9A378A}"/>
            </c:ext>
          </c:extLst>
        </c:ser>
        <c:dLbls>
          <c:showLegendKey val="0"/>
          <c:showVal val="0"/>
          <c:showCatName val="0"/>
          <c:showSerName val="0"/>
          <c:showPercent val="0"/>
          <c:showBubbleSize val="0"/>
        </c:dLbls>
        <c:marker val="1"/>
        <c:smooth val="0"/>
        <c:axId val="474521152"/>
        <c:axId val="474511744"/>
      </c:lineChart>
      <c:dateAx>
        <c:axId val="474521152"/>
        <c:scaling>
          <c:orientation val="minMax"/>
        </c:scaling>
        <c:delete val="0"/>
        <c:axPos val="b"/>
        <c:majorGridlines>
          <c:spPr>
            <a:ln w="3175">
              <a:solidFill>
                <a:srgbClr val="969696"/>
              </a:solidFill>
              <a:prstDash val="solid"/>
            </a:ln>
          </c:spPr>
        </c:majorGridlines>
        <c:numFmt formatCode="mmm\ yy" sourceLinked="0"/>
        <c:majorTickMark val="none"/>
        <c:minorTickMark val="none"/>
        <c:tickLblPos val="nextTo"/>
        <c:txPr>
          <a:bodyPr rot="0" vert="horz"/>
          <a:lstStyle/>
          <a:p>
            <a:pPr>
              <a:defRPr sz="700" b="0" i="0" u="none" strike="noStrike" baseline="0">
                <a:solidFill>
                  <a:srgbClr val="000000"/>
                </a:solidFill>
                <a:latin typeface="Arial"/>
                <a:ea typeface="Arial"/>
                <a:cs typeface="Arial"/>
              </a:defRPr>
            </a:pPr>
            <a:endParaRPr lang="fr-FR"/>
          </a:p>
        </c:txPr>
        <c:crossAx val="474511744"/>
        <c:crosses val="autoZero"/>
        <c:auto val="0"/>
        <c:lblOffset val="100"/>
        <c:baseTimeUnit val="months"/>
        <c:majorUnit val="6"/>
        <c:majorTimeUnit val="months"/>
        <c:minorUnit val="1"/>
        <c:minorTimeUnit val="months"/>
      </c:dateAx>
      <c:valAx>
        <c:axId val="474511744"/>
        <c:scaling>
          <c:orientation val="minMax"/>
          <c:max val="120"/>
          <c:min val="100"/>
        </c:scaling>
        <c:delete val="0"/>
        <c:axPos val="l"/>
        <c:majorGridlines>
          <c:spPr>
            <a:ln w="3175">
              <a:solidFill>
                <a:srgbClr val="969696"/>
              </a:solidFill>
              <a:prstDash val="solid"/>
            </a:ln>
          </c:spPr>
        </c:majorGridlines>
        <c:numFmt formatCode="#,##0"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fr-FR"/>
          </a:p>
        </c:txPr>
        <c:crossAx val="474521152"/>
        <c:crossesAt val="41061"/>
        <c:crossBetween val="midCat"/>
        <c:majorUnit val="5"/>
      </c:valAx>
      <c:spPr>
        <a:solidFill>
          <a:srgbClr val="FFFFFF"/>
        </a:solidFill>
        <a:ln w="12700">
          <a:solidFill>
            <a:srgbClr val="808080"/>
          </a:solidFill>
          <a:prstDash val="solid"/>
        </a:ln>
      </c:spPr>
    </c:plotArea>
    <c:legend>
      <c:legendPos val="r"/>
      <c:layout>
        <c:manualLayout>
          <c:xMode val="edge"/>
          <c:yMode val="edge"/>
          <c:x val="0.1710525073254732"/>
          <c:y val="0.90196523717797072"/>
          <c:w val="0.70526323098501575"/>
          <c:h val="8.3333896567650112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chart" Target="../charts/chart39.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42" Type="http://schemas.openxmlformats.org/officeDocument/2006/relationships/chart" Target="../charts/chart42.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chart" Target="../charts/chart41.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37" Type="http://schemas.openxmlformats.org/officeDocument/2006/relationships/chart" Target="../charts/chart37.xml"/><Relationship Id="rId40" Type="http://schemas.openxmlformats.org/officeDocument/2006/relationships/chart" Target="../charts/chart40.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s>
</file>

<file path=xl/drawings/drawing1.xml><?xml version="1.0" encoding="utf-8"?>
<xdr:wsDr xmlns:xdr="http://schemas.openxmlformats.org/drawingml/2006/spreadsheetDrawing" xmlns:a="http://schemas.openxmlformats.org/drawingml/2006/main">
  <xdr:twoCellAnchor>
    <xdr:from>
      <xdr:col>4</xdr:col>
      <xdr:colOff>0</xdr:colOff>
      <xdr:row>4</xdr:row>
      <xdr:rowOff>9525</xdr:rowOff>
    </xdr:from>
    <xdr:to>
      <xdr:col>8</xdr:col>
      <xdr:colOff>0</xdr:colOff>
      <xdr:row>17</xdr:row>
      <xdr:rowOff>128025</xdr:rowOff>
    </xdr:to>
    <xdr:graphicFrame macro="">
      <xdr:nvGraphicFramePr>
        <xdr:cNvPr id="2" name="Graphique 26">
          <a:extLst>
            <a:ext uri="{FF2B5EF4-FFF2-40B4-BE49-F238E27FC236}">
              <a16:creationId xmlns:a16="http://schemas.microsoft.com/office/drawing/2014/main" id="{4AFC489C-2033-441F-839D-AD516A9E1B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4</xdr:row>
      <xdr:rowOff>9525</xdr:rowOff>
    </xdr:from>
    <xdr:to>
      <xdr:col>11</xdr:col>
      <xdr:colOff>885375</xdr:colOff>
      <xdr:row>17</xdr:row>
      <xdr:rowOff>128025</xdr:rowOff>
    </xdr:to>
    <xdr:graphicFrame macro="">
      <xdr:nvGraphicFramePr>
        <xdr:cNvPr id="3" name="Graphique 42">
          <a:extLst>
            <a:ext uri="{FF2B5EF4-FFF2-40B4-BE49-F238E27FC236}">
              <a16:creationId xmlns:a16="http://schemas.microsoft.com/office/drawing/2014/main" id="{C7288D19-84C7-4E74-96E8-7F5809B361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xdr:row>
      <xdr:rowOff>9525</xdr:rowOff>
    </xdr:from>
    <xdr:to>
      <xdr:col>3</xdr:col>
      <xdr:colOff>885375</xdr:colOff>
      <xdr:row>17</xdr:row>
      <xdr:rowOff>128025</xdr:rowOff>
    </xdr:to>
    <xdr:graphicFrame macro="">
      <xdr:nvGraphicFramePr>
        <xdr:cNvPr id="4" name="Graphique 3">
          <a:extLst>
            <a:ext uri="{FF2B5EF4-FFF2-40B4-BE49-F238E27FC236}">
              <a16:creationId xmlns:a16="http://schemas.microsoft.com/office/drawing/2014/main" id="{4A0239D7-7FD6-4896-A214-C1895EC8EB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19</xdr:row>
      <xdr:rowOff>9525</xdr:rowOff>
    </xdr:from>
    <xdr:to>
      <xdr:col>3</xdr:col>
      <xdr:colOff>885375</xdr:colOff>
      <xdr:row>32</xdr:row>
      <xdr:rowOff>128025</xdr:rowOff>
    </xdr:to>
    <xdr:graphicFrame macro="">
      <xdr:nvGraphicFramePr>
        <xdr:cNvPr id="5" name="Graphique 3">
          <a:extLst>
            <a:ext uri="{FF2B5EF4-FFF2-40B4-BE49-F238E27FC236}">
              <a16:creationId xmlns:a16="http://schemas.microsoft.com/office/drawing/2014/main" id="{8F493009-8623-4053-A9DC-3E74D0DF8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0</xdr:colOff>
      <xdr:row>19</xdr:row>
      <xdr:rowOff>9525</xdr:rowOff>
    </xdr:from>
    <xdr:to>
      <xdr:col>8</xdr:col>
      <xdr:colOff>0</xdr:colOff>
      <xdr:row>32</xdr:row>
      <xdr:rowOff>128025</xdr:rowOff>
    </xdr:to>
    <xdr:graphicFrame macro="">
      <xdr:nvGraphicFramePr>
        <xdr:cNvPr id="6" name="Graphique 26">
          <a:extLst>
            <a:ext uri="{FF2B5EF4-FFF2-40B4-BE49-F238E27FC236}">
              <a16:creationId xmlns:a16="http://schemas.microsoft.com/office/drawing/2014/main" id="{5DEEF76F-C8D9-46EC-A04E-7BFADA06C1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19</xdr:row>
      <xdr:rowOff>9525</xdr:rowOff>
    </xdr:from>
    <xdr:to>
      <xdr:col>11</xdr:col>
      <xdr:colOff>885375</xdr:colOff>
      <xdr:row>32</xdr:row>
      <xdr:rowOff>128025</xdr:rowOff>
    </xdr:to>
    <xdr:graphicFrame macro="">
      <xdr:nvGraphicFramePr>
        <xdr:cNvPr id="7" name="Graphique 42">
          <a:extLst>
            <a:ext uri="{FF2B5EF4-FFF2-40B4-BE49-F238E27FC236}">
              <a16:creationId xmlns:a16="http://schemas.microsoft.com/office/drawing/2014/main" id="{D470577C-5325-48AE-B2CD-975D9D40F1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79</xdr:row>
      <xdr:rowOff>9525</xdr:rowOff>
    </xdr:from>
    <xdr:to>
      <xdr:col>3</xdr:col>
      <xdr:colOff>885375</xdr:colOff>
      <xdr:row>92</xdr:row>
      <xdr:rowOff>128025</xdr:rowOff>
    </xdr:to>
    <xdr:graphicFrame macro="">
      <xdr:nvGraphicFramePr>
        <xdr:cNvPr id="8" name="Graphique 3">
          <a:extLst>
            <a:ext uri="{FF2B5EF4-FFF2-40B4-BE49-F238E27FC236}">
              <a16:creationId xmlns:a16="http://schemas.microsoft.com/office/drawing/2014/main" id="{6F7566F8-877A-4785-93CE-809F5DB4AD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0</xdr:colOff>
      <xdr:row>79</xdr:row>
      <xdr:rowOff>9525</xdr:rowOff>
    </xdr:from>
    <xdr:to>
      <xdr:col>8</xdr:col>
      <xdr:colOff>0</xdr:colOff>
      <xdr:row>92</xdr:row>
      <xdr:rowOff>128025</xdr:rowOff>
    </xdr:to>
    <xdr:graphicFrame macro="">
      <xdr:nvGraphicFramePr>
        <xdr:cNvPr id="9" name="Graphique 26">
          <a:extLst>
            <a:ext uri="{FF2B5EF4-FFF2-40B4-BE49-F238E27FC236}">
              <a16:creationId xmlns:a16="http://schemas.microsoft.com/office/drawing/2014/main" id="{7D13F775-A3FC-4699-A955-4A6BCE8AE6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0</xdr:colOff>
      <xdr:row>79</xdr:row>
      <xdr:rowOff>9525</xdr:rowOff>
    </xdr:from>
    <xdr:to>
      <xdr:col>11</xdr:col>
      <xdr:colOff>885375</xdr:colOff>
      <xdr:row>92</xdr:row>
      <xdr:rowOff>128025</xdr:rowOff>
    </xdr:to>
    <xdr:graphicFrame macro="">
      <xdr:nvGraphicFramePr>
        <xdr:cNvPr id="10" name="Graphique 42">
          <a:extLst>
            <a:ext uri="{FF2B5EF4-FFF2-40B4-BE49-F238E27FC236}">
              <a16:creationId xmlns:a16="http://schemas.microsoft.com/office/drawing/2014/main" id="{C0B76A9F-F61C-43FC-A92E-F115FEA957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94</xdr:row>
      <xdr:rowOff>9525</xdr:rowOff>
    </xdr:from>
    <xdr:to>
      <xdr:col>3</xdr:col>
      <xdr:colOff>885375</xdr:colOff>
      <xdr:row>107</xdr:row>
      <xdr:rowOff>128025</xdr:rowOff>
    </xdr:to>
    <xdr:graphicFrame macro="">
      <xdr:nvGraphicFramePr>
        <xdr:cNvPr id="11" name="Graphique 3">
          <a:extLst>
            <a:ext uri="{FF2B5EF4-FFF2-40B4-BE49-F238E27FC236}">
              <a16:creationId xmlns:a16="http://schemas.microsoft.com/office/drawing/2014/main" id="{DC51653F-4F35-49CB-B4B6-DCC23C0F4B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0</xdr:colOff>
      <xdr:row>94</xdr:row>
      <xdr:rowOff>9525</xdr:rowOff>
    </xdr:from>
    <xdr:to>
      <xdr:col>8</xdr:col>
      <xdr:colOff>0</xdr:colOff>
      <xdr:row>107</xdr:row>
      <xdr:rowOff>128025</xdr:rowOff>
    </xdr:to>
    <xdr:graphicFrame macro="">
      <xdr:nvGraphicFramePr>
        <xdr:cNvPr id="12" name="Graphique 26">
          <a:extLst>
            <a:ext uri="{FF2B5EF4-FFF2-40B4-BE49-F238E27FC236}">
              <a16:creationId xmlns:a16="http://schemas.microsoft.com/office/drawing/2014/main" id="{7DF111EC-084B-4728-A329-716488EE6B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0</xdr:colOff>
      <xdr:row>94</xdr:row>
      <xdr:rowOff>9525</xdr:rowOff>
    </xdr:from>
    <xdr:to>
      <xdr:col>11</xdr:col>
      <xdr:colOff>885375</xdr:colOff>
      <xdr:row>107</xdr:row>
      <xdr:rowOff>128025</xdr:rowOff>
    </xdr:to>
    <xdr:graphicFrame macro="">
      <xdr:nvGraphicFramePr>
        <xdr:cNvPr id="13" name="Graphique 42">
          <a:extLst>
            <a:ext uri="{FF2B5EF4-FFF2-40B4-BE49-F238E27FC236}">
              <a16:creationId xmlns:a16="http://schemas.microsoft.com/office/drawing/2014/main" id="{BA22EB9C-1183-4C1B-8B27-C2B557AC76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124</xdr:row>
      <xdr:rowOff>9525</xdr:rowOff>
    </xdr:from>
    <xdr:to>
      <xdr:col>3</xdr:col>
      <xdr:colOff>885375</xdr:colOff>
      <xdr:row>137</xdr:row>
      <xdr:rowOff>128025</xdr:rowOff>
    </xdr:to>
    <xdr:graphicFrame macro="">
      <xdr:nvGraphicFramePr>
        <xdr:cNvPr id="14" name="Graphique 3">
          <a:extLst>
            <a:ext uri="{FF2B5EF4-FFF2-40B4-BE49-F238E27FC236}">
              <a16:creationId xmlns:a16="http://schemas.microsoft.com/office/drawing/2014/main" id="{E0DEE72F-38D6-4E5E-B10B-4AC87DBC33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4</xdr:col>
      <xdr:colOff>0</xdr:colOff>
      <xdr:row>124</xdr:row>
      <xdr:rowOff>9525</xdr:rowOff>
    </xdr:from>
    <xdr:to>
      <xdr:col>8</xdr:col>
      <xdr:colOff>0</xdr:colOff>
      <xdr:row>137</xdr:row>
      <xdr:rowOff>128025</xdr:rowOff>
    </xdr:to>
    <xdr:graphicFrame macro="">
      <xdr:nvGraphicFramePr>
        <xdr:cNvPr id="15" name="Graphique 26">
          <a:extLst>
            <a:ext uri="{FF2B5EF4-FFF2-40B4-BE49-F238E27FC236}">
              <a16:creationId xmlns:a16="http://schemas.microsoft.com/office/drawing/2014/main" id="{8605792E-EF52-41DC-81D9-D3C6179A9A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8</xdr:col>
      <xdr:colOff>0</xdr:colOff>
      <xdr:row>124</xdr:row>
      <xdr:rowOff>9525</xdr:rowOff>
    </xdr:from>
    <xdr:to>
      <xdr:col>11</xdr:col>
      <xdr:colOff>885375</xdr:colOff>
      <xdr:row>137</xdr:row>
      <xdr:rowOff>128025</xdr:rowOff>
    </xdr:to>
    <xdr:graphicFrame macro="">
      <xdr:nvGraphicFramePr>
        <xdr:cNvPr id="16" name="Graphique 42">
          <a:extLst>
            <a:ext uri="{FF2B5EF4-FFF2-40B4-BE49-F238E27FC236}">
              <a16:creationId xmlns:a16="http://schemas.microsoft.com/office/drawing/2014/main" id="{414DF039-8AE7-4103-B44C-181A893F87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154</xdr:row>
      <xdr:rowOff>9525</xdr:rowOff>
    </xdr:from>
    <xdr:to>
      <xdr:col>3</xdr:col>
      <xdr:colOff>885375</xdr:colOff>
      <xdr:row>167</xdr:row>
      <xdr:rowOff>128025</xdr:rowOff>
    </xdr:to>
    <xdr:graphicFrame macro="">
      <xdr:nvGraphicFramePr>
        <xdr:cNvPr id="17" name="Graphique 3">
          <a:extLst>
            <a:ext uri="{FF2B5EF4-FFF2-40B4-BE49-F238E27FC236}">
              <a16:creationId xmlns:a16="http://schemas.microsoft.com/office/drawing/2014/main" id="{8277FE5F-6BED-4A3E-BAAA-97CC7BFF94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xdr:col>
      <xdr:colOff>0</xdr:colOff>
      <xdr:row>154</xdr:row>
      <xdr:rowOff>9525</xdr:rowOff>
    </xdr:from>
    <xdr:to>
      <xdr:col>8</xdr:col>
      <xdr:colOff>0</xdr:colOff>
      <xdr:row>167</xdr:row>
      <xdr:rowOff>128025</xdr:rowOff>
    </xdr:to>
    <xdr:graphicFrame macro="">
      <xdr:nvGraphicFramePr>
        <xdr:cNvPr id="18" name="Graphique 17">
          <a:extLst>
            <a:ext uri="{FF2B5EF4-FFF2-40B4-BE49-F238E27FC236}">
              <a16:creationId xmlns:a16="http://schemas.microsoft.com/office/drawing/2014/main" id="{84316569-196D-4EED-80D5-2C0E95B270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8</xdr:col>
      <xdr:colOff>0</xdr:colOff>
      <xdr:row>154</xdr:row>
      <xdr:rowOff>9525</xdr:rowOff>
    </xdr:from>
    <xdr:to>
      <xdr:col>11</xdr:col>
      <xdr:colOff>875850</xdr:colOff>
      <xdr:row>167</xdr:row>
      <xdr:rowOff>128025</xdr:rowOff>
    </xdr:to>
    <xdr:graphicFrame macro="">
      <xdr:nvGraphicFramePr>
        <xdr:cNvPr id="19" name="Graphique 42">
          <a:extLst>
            <a:ext uri="{FF2B5EF4-FFF2-40B4-BE49-F238E27FC236}">
              <a16:creationId xmlns:a16="http://schemas.microsoft.com/office/drawing/2014/main" id="{9661C2B7-D378-419D-8750-4BD32C4428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183</xdr:row>
      <xdr:rowOff>9525</xdr:rowOff>
    </xdr:from>
    <xdr:to>
      <xdr:col>3</xdr:col>
      <xdr:colOff>885375</xdr:colOff>
      <xdr:row>196</xdr:row>
      <xdr:rowOff>128025</xdr:rowOff>
    </xdr:to>
    <xdr:graphicFrame macro="">
      <xdr:nvGraphicFramePr>
        <xdr:cNvPr id="20" name="Graphique 3">
          <a:extLst>
            <a:ext uri="{FF2B5EF4-FFF2-40B4-BE49-F238E27FC236}">
              <a16:creationId xmlns:a16="http://schemas.microsoft.com/office/drawing/2014/main" id="{9F1BA0F8-A7B2-4089-8277-CF2D97E9BD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4</xdr:col>
      <xdr:colOff>0</xdr:colOff>
      <xdr:row>183</xdr:row>
      <xdr:rowOff>9525</xdr:rowOff>
    </xdr:from>
    <xdr:to>
      <xdr:col>8</xdr:col>
      <xdr:colOff>0</xdr:colOff>
      <xdr:row>196</xdr:row>
      <xdr:rowOff>128025</xdr:rowOff>
    </xdr:to>
    <xdr:graphicFrame macro="">
      <xdr:nvGraphicFramePr>
        <xdr:cNvPr id="21" name="Graphique 26">
          <a:extLst>
            <a:ext uri="{FF2B5EF4-FFF2-40B4-BE49-F238E27FC236}">
              <a16:creationId xmlns:a16="http://schemas.microsoft.com/office/drawing/2014/main" id="{697978EA-DE66-41FF-9F4B-A24E97C15E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8</xdr:col>
      <xdr:colOff>0</xdr:colOff>
      <xdr:row>183</xdr:row>
      <xdr:rowOff>9525</xdr:rowOff>
    </xdr:from>
    <xdr:to>
      <xdr:col>11</xdr:col>
      <xdr:colOff>885375</xdr:colOff>
      <xdr:row>196</xdr:row>
      <xdr:rowOff>128025</xdr:rowOff>
    </xdr:to>
    <xdr:graphicFrame macro="">
      <xdr:nvGraphicFramePr>
        <xdr:cNvPr id="22" name="Graphique 42">
          <a:extLst>
            <a:ext uri="{FF2B5EF4-FFF2-40B4-BE49-F238E27FC236}">
              <a16:creationId xmlns:a16="http://schemas.microsoft.com/office/drawing/2014/main" id="{52274514-7CDD-4192-AE28-7432A6CE7F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3</xdr:col>
      <xdr:colOff>895350</xdr:colOff>
      <xdr:row>34</xdr:row>
      <xdr:rowOff>19050</xdr:rowOff>
    </xdr:from>
    <xdr:to>
      <xdr:col>8</xdr:col>
      <xdr:colOff>0</xdr:colOff>
      <xdr:row>48</xdr:row>
      <xdr:rowOff>0</xdr:rowOff>
    </xdr:to>
    <xdr:graphicFrame macro="">
      <xdr:nvGraphicFramePr>
        <xdr:cNvPr id="23" name="Graphique 26">
          <a:extLst>
            <a:ext uri="{FF2B5EF4-FFF2-40B4-BE49-F238E27FC236}">
              <a16:creationId xmlns:a16="http://schemas.microsoft.com/office/drawing/2014/main" id="{B8DA7145-5445-4667-998F-81E0BEB6DA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8</xdr:col>
      <xdr:colOff>20707</xdr:colOff>
      <xdr:row>34</xdr:row>
      <xdr:rowOff>28575</xdr:rowOff>
    </xdr:from>
    <xdr:to>
      <xdr:col>11</xdr:col>
      <xdr:colOff>916057</xdr:colOff>
      <xdr:row>48</xdr:row>
      <xdr:rowOff>0</xdr:rowOff>
    </xdr:to>
    <xdr:graphicFrame macro="">
      <xdr:nvGraphicFramePr>
        <xdr:cNvPr id="24" name="Graphique 42">
          <a:extLst>
            <a:ext uri="{FF2B5EF4-FFF2-40B4-BE49-F238E27FC236}">
              <a16:creationId xmlns:a16="http://schemas.microsoft.com/office/drawing/2014/main" id="{80FB5B0F-9ED2-485F-8696-A6A5BD27A7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47626</xdr:colOff>
      <xdr:row>34</xdr:row>
      <xdr:rowOff>19050</xdr:rowOff>
    </xdr:from>
    <xdr:to>
      <xdr:col>3</xdr:col>
      <xdr:colOff>876301</xdr:colOff>
      <xdr:row>48</xdr:row>
      <xdr:rowOff>0</xdr:rowOff>
    </xdr:to>
    <xdr:graphicFrame macro="">
      <xdr:nvGraphicFramePr>
        <xdr:cNvPr id="25" name="Graphique 3">
          <a:extLst>
            <a:ext uri="{FF2B5EF4-FFF2-40B4-BE49-F238E27FC236}">
              <a16:creationId xmlns:a16="http://schemas.microsoft.com/office/drawing/2014/main" id="{56242D23-A1B0-49B0-9907-3B65529710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3</xdr:col>
      <xdr:colOff>866776</xdr:colOff>
      <xdr:row>49</xdr:row>
      <xdr:rowOff>0</xdr:rowOff>
    </xdr:from>
    <xdr:to>
      <xdr:col>8</xdr:col>
      <xdr:colOff>0</xdr:colOff>
      <xdr:row>62</xdr:row>
      <xdr:rowOff>118500</xdr:rowOff>
    </xdr:to>
    <xdr:graphicFrame macro="">
      <xdr:nvGraphicFramePr>
        <xdr:cNvPr id="26" name="Graphique 26">
          <a:extLst>
            <a:ext uri="{FF2B5EF4-FFF2-40B4-BE49-F238E27FC236}">
              <a16:creationId xmlns:a16="http://schemas.microsoft.com/office/drawing/2014/main" id="{3C7287A8-9AD3-444F-8FCE-B28DA52AC28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8</xdr:col>
      <xdr:colOff>0</xdr:colOff>
      <xdr:row>49</xdr:row>
      <xdr:rowOff>0</xdr:rowOff>
    </xdr:from>
    <xdr:to>
      <xdr:col>11</xdr:col>
      <xdr:colOff>877187</xdr:colOff>
      <xdr:row>62</xdr:row>
      <xdr:rowOff>118500</xdr:rowOff>
    </xdr:to>
    <xdr:graphicFrame macro="">
      <xdr:nvGraphicFramePr>
        <xdr:cNvPr id="27" name="Graphique 26">
          <a:extLst>
            <a:ext uri="{FF2B5EF4-FFF2-40B4-BE49-F238E27FC236}">
              <a16:creationId xmlns:a16="http://schemas.microsoft.com/office/drawing/2014/main" id="{CA5CD5F1-F8C0-41A0-80CB-0F5C0A5DC72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1</xdr:colOff>
      <xdr:row>49</xdr:row>
      <xdr:rowOff>0</xdr:rowOff>
    </xdr:from>
    <xdr:to>
      <xdr:col>3</xdr:col>
      <xdr:colOff>866775</xdr:colOff>
      <xdr:row>62</xdr:row>
      <xdr:rowOff>118500</xdr:rowOff>
    </xdr:to>
    <xdr:graphicFrame macro="">
      <xdr:nvGraphicFramePr>
        <xdr:cNvPr id="28" name="Graphique 27">
          <a:extLst>
            <a:ext uri="{FF2B5EF4-FFF2-40B4-BE49-F238E27FC236}">
              <a16:creationId xmlns:a16="http://schemas.microsoft.com/office/drawing/2014/main" id="{ECA0943F-4B7E-431A-B662-D3E091389A7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4</xdr:col>
      <xdr:colOff>47625</xdr:colOff>
      <xdr:row>64</xdr:row>
      <xdr:rowOff>9525</xdr:rowOff>
    </xdr:from>
    <xdr:to>
      <xdr:col>8</xdr:col>
      <xdr:colOff>0</xdr:colOff>
      <xdr:row>78</xdr:row>
      <xdr:rowOff>0</xdr:rowOff>
    </xdr:to>
    <xdr:graphicFrame macro="">
      <xdr:nvGraphicFramePr>
        <xdr:cNvPr id="29" name="Graphique 26">
          <a:extLst>
            <a:ext uri="{FF2B5EF4-FFF2-40B4-BE49-F238E27FC236}">
              <a16:creationId xmlns:a16="http://schemas.microsoft.com/office/drawing/2014/main" id="{CACED810-B8B0-49B6-A124-BDBBEB8663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8</xdr:col>
      <xdr:colOff>0</xdr:colOff>
      <xdr:row>64</xdr:row>
      <xdr:rowOff>9525</xdr:rowOff>
    </xdr:from>
    <xdr:to>
      <xdr:col>11</xdr:col>
      <xdr:colOff>901212</xdr:colOff>
      <xdr:row>78</xdr:row>
      <xdr:rowOff>0</xdr:rowOff>
    </xdr:to>
    <xdr:graphicFrame macro="">
      <xdr:nvGraphicFramePr>
        <xdr:cNvPr id="30" name="Graphique 42">
          <a:extLst>
            <a:ext uri="{FF2B5EF4-FFF2-40B4-BE49-F238E27FC236}">
              <a16:creationId xmlns:a16="http://schemas.microsoft.com/office/drawing/2014/main" id="{DFE5A0FA-AAEA-479A-B957-CCF32024B0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14287</xdr:colOff>
      <xdr:row>64</xdr:row>
      <xdr:rowOff>9525</xdr:rowOff>
    </xdr:from>
    <xdr:to>
      <xdr:col>3</xdr:col>
      <xdr:colOff>857250</xdr:colOff>
      <xdr:row>78</xdr:row>
      <xdr:rowOff>0</xdr:rowOff>
    </xdr:to>
    <xdr:graphicFrame macro="">
      <xdr:nvGraphicFramePr>
        <xdr:cNvPr id="31" name="Graphique 3">
          <a:extLst>
            <a:ext uri="{FF2B5EF4-FFF2-40B4-BE49-F238E27FC236}">
              <a16:creationId xmlns:a16="http://schemas.microsoft.com/office/drawing/2014/main" id="{6BAD7A8E-6970-418F-878C-B64B8FEE77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4</xdr:col>
      <xdr:colOff>1</xdr:colOff>
      <xdr:row>109</xdr:row>
      <xdr:rowOff>0</xdr:rowOff>
    </xdr:from>
    <xdr:to>
      <xdr:col>8</xdr:col>
      <xdr:colOff>0</xdr:colOff>
      <xdr:row>122</xdr:row>
      <xdr:rowOff>118500</xdr:rowOff>
    </xdr:to>
    <xdr:graphicFrame macro="">
      <xdr:nvGraphicFramePr>
        <xdr:cNvPr id="32" name="Graphique 26">
          <a:extLst>
            <a:ext uri="{FF2B5EF4-FFF2-40B4-BE49-F238E27FC236}">
              <a16:creationId xmlns:a16="http://schemas.microsoft.com/office/drawing/2014/main" id="{9460E3C0-D73D-4807-9BF0-83BE4271F91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7</xdr:col>
      <xdr:colOff>904874</xdr:colOff>
      <xdr:row>109</xdr:row>
      <xdr:rowOff>0</xdr:rowOff>
    </xdr:from>
    <xdr:to>
      <xdr:col>11</xdr:col>
      <xdr:colOff>886558</xdr:colOff>
      <xdr:row>122</xdr:row>
      <xdr:rowOff>118500</xdr:rowOff>
    </xdr:to>
    <xdr:graphicFrame macro="">
      <xdr:nvGraphicFramePr>
        <xdr:cNvPr id="33" name="Graphique 42">
          <a:extLst>
            <a:ext uri="{FF2B5EF4-FFF2-40B4-BE49-F238E27FC236}">
              <a16:creationId xmlns:a16="http://schemas.microsoft.com/office/drawing/2014/main" id="{C95A3C36-9DB5-4706-A347-12307A5FB04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1</xdr:colOff>
      <xdr:row>109</xdr:row>
      <xdr:rowOff>0</xdr:rowOff>
    </xdr:from>
    <xdr:to>
      <xdr:col>4</xdr:col>
      <xdr:colOff>0</xdr:colOff>
      <xdr:row>122</xdr:row>
      <xdr:rowOff>118500</xdr:rowOff>
    </xdr:to>
    <xdr:graphicFrame macro="">
      <xdr:nvGraphicFramePr>
        <xdr:cNvPr id="34" name="Graphique 33">
          <a:extLst>
            <a:ext uri="{FF2B5EF4-FFF2-40B4-BE49-F238E27FC236}">
              <a16:creationId xmlns:a16="http://schemas.microsoft.com/office/drawing/2014/main" id="{94DE3DDE-C78B-42E4-8F51-24BD3795E4E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4</xdr:col>
      <xdr:colOff>1</xdr:colOff>
      <xdr:row>139</xdr:row>
      <xdr:rowOff>0</xdr:rowOff>
    </xdr:from>
    <xdr:to>
      <xdr:col>8</xdr:col>
      <xdr:colOff>0</xdr:colOff>
      <xdr:row>152</xdr:row>
      <xdr:rowOff>118500</xdr:rowOff>
    </xdr:to>
    <xdr:graphicFrame macro="">
      <xdr:nvGraphicFramePr>
        <xdr:cNvPr id="35" name="Graphique 26">
          <a:extLst>
            <a:ext uri="{FF2B5EF4-FFF2-40B4-BE49-F238E27FC236}">
              <a16:creationId xmlns:a16="http://schemas.microsoft.com/office/drawing/2014/main" id="{8462AB9B-1D7A-470A-8A8B-3BBAA3B1D9C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8</xdr:col>
      <xdr:colOff>0</xdr:colOff>
      <xdr:row>139</xdr:row>
      <xdr:rowOff>0</xdr:rowOff>
    </xdr:from>
    <xdr:to>
      <xdr:col>11</xdr:col>
      <xdr:colOff>877187</xdr:colOff>
      <xdr:row>152</xdr:row>
      <xdr:rowOff>118500</xdr:rowOff>
    </xdr:to>
    <xdr:graphicFrame macro="">
      <xdr:nvGraphicFramePr>
        <xdr:cNvPr id="36" name="Graphique 42">
          <a:extLst>
            <a:ext uri="{FF2B5EF4-FFF2-40B4-BE49-F238E27FC236}">
              <a16:creationId xmlns:a16="http://schemas.microsoft.com/office/drawing/2014/main" id="{2E18B7F2-A118-466B-9571-B6644A34B69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1</xdr:colOff>
      <xdr:row>139</xdr:row>
      <xdr:rowOff>0</xdr:rowOff>
    </xdr:from>
    <xdr:to>
      <xdr:col>4</xdr:col>
      <xdr:colOff>0</xdr:colOff>
      <xdr:row>152</xdr:row>
      <xdr:rowOff>118500</xdr:rowOff>
    </xdr:to>
    <xdr:graphicFrame macro="">
      <xdr:nvGraphicFramePr>
        <xdr:cNvPr id="37" name="Graphique 3">
          <a:extLst>
            <a:ext uri="{FF2B5EF4-FFF2-40B4-BE49-F238E27FC236}">
              <a16:creationId xmlns:a16="http://schemas.microsoft.com/office/drawing/2014/main" id="{04681217-DD49-409A-86D5-E3A5AFDA0E7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4</xdr:col>
      <xdr:colOff>1</xdr:colOff>
      <xdr:row>169</xdr:row>
      <xdr:rowOff>0</xdr:rowOff>
    </xdr:from>
    <xdr:to>
      <xdr:col>8</xdr:col>
      <xdr:colOff>0</xdr:colOff>
      <xdr:row>181</xdr:row>
      <xdr:rowOff>118500</xdr:rowOff>
    </xdr:to>
    <xdr:graphicFrame macro="">
      <xdr:nvGraphicFramePr>
        <xdr:cNvPr id="38" name="Graphique 26">
          <a:extLst>
            <a:ext uri="{FF2B5EF4-FFF2-40B4-BE49-F238E27FC236}">
              <a16:creationId xmlns:a16="http://schemas.microsoft.com/office/drawing/2014/main" id="{5434B873-1753-46DE-A079-A4CB6DCA076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8</xdr:col>
      <xdr:colOff>0</xdr:colOff>
      <xdr:row>169</xdr:row>
      <xdr:rowOff>0</xdr:rowOff>
    </xdr:from>
    <xdr:to>
      <xdr:col>11</xdr:col>
      <xdr:colOff>908538</xdr:colOff>
      <xdr:row>181</xdr:row>
      <xdr:rowOff>118500</xdr:rowOff>
    </xdr:to>
    <xdr:graphicFrame macro="">
      <xdr:nvGraphicFramePr>
        <xdr:cNvPr id="39" name="Graphique 42">
          <a:extLst>
            <a:ext uri="{FF2B5EF4-FFF2-40B4-BE49-F238E27FC236}">
              <a16:creationId xmlns:a16="http://schemas.microsoft.com/office/drawing/2014/main" id="{DA21C756-77F6-4F17-B22F-E6EC5E4E1D9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1</xdr:colOff>
      <xdr:row>169</xdr:row>
      <xdr:rowOff>0</xdr:rowOff>
    </xdr:from>
    <xdr:to>
      <xdr:col>4</xdr:col>
      <xdr:colOff>0</xdr:colOff>
      <xdr:row>181</xdr:row>
      <xdr:rowOff>118500</xdr:rowOff>
    </xdr:to>
    <xdr:graphicFrame macro="">
      <xdr:nvGraphicFramePr>
        <xdr:cNvPr id="40" name="Graphique 3">
          <a:extLst>
            <a:ext uri="{FF2B5EF4-FFF2-40B4-BE49-F238E27FC236}">
              <a16:creationId xmlns:a16="http://schemas.microsoft.com/office/drawing/2014/main" id="{D638FF3D-6C1E-4280-B774-96CFB7777EE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4</xdr:col>
      <xdr:colOff>1</xdr:colOff>
      <xdr:row>198</xdr:row>
      <xdr:rowOff>0</xdr:rowOff>
    </xdr:from>
    <xdr:to>
      <xdr:col>8</xdr:col>
      <xdr:colOff>0</xdr:colOff>
      <xdr:row>210</xdr:row>
      <xdr:rowOff>108974</xdr:rowOff>
    </xdr:to>
    <xdr:graphicFrame macro="">
      <xdr:nvGraphicFramePr>
        <xdr:cNvPr id="41" name="Graphique 26">
          <a:extLst>
            <a:ext uri="{FF2B5EF4-FFF2-40B4-BE49-F238E27FC236}">
              <a16:creationId xmlns:a16="http://schemas.microsoft.com/office/drawing/2014/main" id="{8DDF4E9D-5392-4C19-B59B-622F4AC23D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7</xdr:col>
      <xdr:colOff>904874</xdr:colOff>
      <xdr:row>197</xdr:row>
      <xdr:rowOff>152399</xdr:rowOff>
    </xdr:from>
    <xdr:to>
      <xdr:col>11</xdr:col>
      <xdr:colOff>886558</xdr:colOff>
      <xdr:row>210</xdr:row>
      <xdr:rowOff>108973</xdr:rowOff>
    </xdr:to>
    <xdr:graphicFrame macro="">
      <xdr:nvGraphicFramePr>
        <xdr:cNvPr id="42" name="Graphique 42">
          <a:extLst>
            <a:ext uri="{FF2B5EF4-FFF2-40B4-BE49-F238E27FC236}">
              <a16:creationId xmlns:a16="http://schemas.microsoft.com/office/drawing/2014/main" id="{25C61A30-28EA-4408-8A31-B0E0D69C42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23813</xdr:colOff>
      <xdr:row>198</xdr:row>
      <xdr:rowOff>3174</xdr:rowOff>
    </xdr:from>
    <xdr:to>
      <xdr:col>4</xdr:col>
      <xdr:colOff>0</xdr:colOff>
      <xdr:row>210</xdr:row>
      <xdr:rowOff>108974</xdr:rowOff>
    </xdr:to>
    <xdr:graphicFrame macro="">
      <xdr:nvGraphicFramePr>
        <xdr:cNvPr id="43" name="Graphique 3">
          <a:extLst>
            <a:ext uri="{FF2B5EF4-FFF2-40B4-BE49-F238E27FC236}">
              <a16:creationId xmlns:a16="http://schemas.microsoft.com/office/drawing/2014/main" id="{805CCC41-24D0-4EAE-AF7F-65D2DA6B56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0.74603</cdr:x>
      <cdr:y>0</cdr:y>
    </cdr:from>
    <cdr:to>
      <cdr:x>1</cdr:x>
      <cdr:y>0.48</cdr:y>
    </cdr:to>
    <cdr:sp macro="" textlink="">
      <cdr:nvSpPr>
        <cdr:cNvPr id="3"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3.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0.74603</cdr:x>
      <cdr:y>0</cdr:y>
    </cdr:from>
    <cdr:to>
      <cdr:x>1</cdr:x>
      <cdr:y>0.48</cdr:y>
    </cdr:to>
    <cdr:sp macro="" textlink="">
      <cdr:nvSpPr>
        <cdr:cNvPr id="3"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4.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0.74603</cdr:x>
      <cdr:y>0</cdr:y>
    </cdr:from>
    <cdr:to>
      <cdr:x>1</cdr:x>
      <cdr:y>0.48</cdr:y>
    </cdr:to>
    <cdr:sp macro="" textlink="">
      <cdr:nvSpPr>
        <cdr:cNvPr id="3"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5.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0.74603</cdr:x>
      <cdr:y>0</cdr:y>
    </cdr:from>
    <cdr:to>
      <cdr:x>1</cdr:x>
      <cdr:y>0.48</cdr:y>
    </cdr:to>
    <cdr:sp macro="" textlink="">
      <cdr:nvSpPr>
        <cdr:cNvPr id="3"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6.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0.74603</cdr:x>
      <cdr:y>0</cdr:y>
    </cdr:from>
    <cdr:to>
      <cdr:x>1</cdr:x>
      <cdr:y>0.48</cdr:y>
    </cdr:to>
    <cdr:sp macro="" textlink="">
      <cdr:nvSpPr>
        <cdr:cNvPr id="3"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7.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0.74603</cdr:x>
      <cdr:y>0</cdr:y>
    </cdr:from>
    <cdr:to>
      <cdr:x>1</cdr:x>
      <cdr:y>0.48</cdr:y>
    </cdr:to>
    <cdr:sp macro="" textlink="">
      <cdr:nvSpPr>
        <cdr:cNvPr id="3"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8.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0.74603</cdr:x>
      <cdr:y>0</cdr:y>
    </cdr:from>
    <cdr:to>
      <cdr:x>1</cdr:x>
      <cdr:y>0.48</cdr:y>
    </cdr:to>
    <cdr:sp macro="" textlink="">
      <cdr:nvSpPr>
        <cdr:cNvPr id="3"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9.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0.74603</cdr:x>
      <cdr:y>0</cdr:y>
    </cdr:from>
    <cdr:to>
      <cdr:x>1</cdr:x>
      <cdr:y>0.48</cdr:y>
    </cdr:to>
    <cdr:sp macro="" textlink="">
      <cdr:nvSpPr>
        <cdr:cNvPr id="3"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10.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11.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dr:relSizeAnchor xmlns:cdr="http://schemas.openxmlformats.org/drawingml/2006/chartDrawing">
    <cdr:from>
      <cdr:x>0.74603</cdr:x>
      <cdr:y>0</cdr:y>
    </cdr:from>
    <cdr:to>
      <cdr:x>1</cdr:x>
      <cdr:y>0.48</cdr:y>
    </cdr:to>
    <cdr:sp macro="" textlink="">
      <cdr:nvSpPr>
        <cdr:cNvPr id="3"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12.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13.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14.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drawings/drawing15.xml><?xml version="1.0" encoding="utf-8"?>
<c:userShapes xmlns:c="http://schemas.openxmlformats.org/drawingml/2006/chart">
  <cdr:relSizeAnchor xmlns:cdr="http://schemas.openxmlformats.org/drawingml/2006/chartDrawing">
    <cdr:from>
      <cdr:x>0.74603</cdr:x>
      <cdr:y>0</cdr:y>
    </cdr:from>
    <cdr:to>
      <cdr:x>1</cdr:x>
      <cdr:y>0.48</cdr:y>
    </cdr:to>
    <cdr:sp macro="" textlink="">
      <cdr:nvSpPr>
        <cdr:cNvPr id="2" name="ZoneTexte 1"/>
        <cdr:cNvSpPr txBox="1"/>
      </cdr:nvSpPr>
      <cdr:spPr>
        <a:xfrm xmlns:a="http://schemas.openxmlformats.org/drawingml/2006/main">
          <a:off x="2771775" y="-381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653C5-1639-4870-984F-C4CE851E8A6D}">
  <sheetPr>
    <tabColor rgb="FF0000FF"/>
  </sheetPr>
  <dimension ref="A1:Z215"/>
  <sheetViews>
    <sheetView showGridLines="0" tabSelected="1" zoomScaleNormal="100" zoomScaleSheetLayoutView="110" workbookViewId="0">
      <pane ySplit="1" topLeftCell="A2" activePane="bottomLeft" state="frozenSplit"/>
      <selection sqref="A1:D1"/>
      <selection pane="bottomLeft" activeCell="G3" sqref="G3"/>
    </sheetView>
  </sheetViews>
  <sheetFormatPr baseColWidth="10" defaultColWidth="11.42578125" defaultRowHeight="12.75" x14ac:dyDescent="0.25"/>
  <cols>
    <col min="1" max="7" width="14.42578125" style="1" customWidth="1"/>
    <col min="8" max="9" width="13.42578125" style="1" customWidth="1"/>
    <col min="10" max="12" width="14.42578125" style="1" customWidth="1"/>
    <col min="13" max="13" width="2.5703125" style="1" customWidth="1"/>
    <col min="14" max="14" width="11.5703125" style="1" customWidth="1"/>
    <col min="15" max="16384" width="11.42578125" style="1"/>
  </cols>
  <sheetData>
    <row r="1" spans="1:15" s="14" customFormat="1" ht="15.75" x14ac:dyDescent="0.25">
      <c r="A1" s="202" t="s">
        <v>12</v>
      </c>
      <c r="B1" s="202"/>
      <c r="C1" s="202"/>
      <c r="D1" s="202"/>
      <c r="E1" s="202" t="s">
        <v>11</v>
      </c>
      <c r="F1" s="202"/>
      <c r="G1" s="202"/>
      <c r="H1" s="202"/>
      <c r="I1" s="202" t="s">
        <v>10</v>
      </c>
      <c r="J1" s="202"/>
      <c r="K1" s="202"/>
      <c r="L1" s="202"/>
    </row>
    <row r="2" spans="1:15" ht="15.75" x14ac:dyDescent="0.25">
      <c r="A2" s="20" t="s">
        <v>9</v>
      </c>
      <c r="B2" s="20"/>
      <c r="C2" s="20"/>
      <c r="D2" s="20"/>
      <c r="E2" s="16"/>
      <c r="G2" s="17"/>
      <c r="H2" s="16"/>
      <c r="I2" s="19"/>
      <c r="J2" s="19"/>
      <c r="K2" s="19"/>
      <c r="N2" s="14"/>
      <c r="O2" s="14"/>
    </row>
    <row r="3" spans="1:15" ht="15.75" x14ac:dyDescent="0.25">
      <c r="A3" s="18" t="s">
        <v>8</v>
      </c>
      <c r="B3" s="16"/>
      <c r="C3" s="16"/>
      <c r="D3" s="16"/>
      <c r="E3" s="16"/>
      <c r="F3" s="17"/>
      <c r="G3" s="17"/>
      <c r="H3" s="16"/>
      <c r="I3" s="16"/>
      <c r="J3" s="16"/>
      <c r="K3" s="16"/>
      <c r="L3" s="15" t="s">
        <v>7</v>
      </c>
      <c r="N3" s="14"/>
      <c r="O3" s="14"/>
    </row>
    <row r="4" spans="1:15" ht="12.75" customHeight="1" x14ac:dyDescent="0.25">
      <c r="A4" s="1" t="s">
        <v>6</v>
      </c>
      <c r="D4" s="1" t="s">
        <v>5</v>
      </c>
      <c r="N4" s="14"/>
    </row>
    <row r="5" spans="1:15" ht="12.75" customHeight="1" x14ac:dyDescent="0.25">
      <c r="N5" s="14"/>
    </row>
    <row r="6" spans="1:15" ht="12.75" customHeight="1" x14ac:dyDescent="0.25">
      <c r="F6" s="13"/>
      <c r="G6" s="13"/>
    </row>
    <row r="7" spans="1:15" ht="12.75" customHeight="1" x14ac:dyDescent="0.25"/>
    <row r="8" spans="1:15" ht="12.75" customHeight="1" x14ac:dyDescent="0.25"/>
    <row r="9" spans="1:15" ht="12.75" customHeight="1" x14ac:dyDescent="0.25"/>
    <row r="10" spans="1:15" ht="12.75" customHeight="1" x14ac:dyDescent="0.25"/>
    <row r="11" spans="1:15" ht="12.75" customHeight="1" x14ac:dyDescent="0.25">
      <c r="C11" s="12"/>
    </row>
    <row r="12" spans="1:15" ht="12.75" customHeight="1" x14ac:dyDescent="0.25"/>
    <row r="13" spans="1:15" ht="12.75" customHeight="1" x14ac:dyDescent="0.25">
      <c r="A13" s="11"/>
    </row>
    <row r="14" spans="1:15" ht="12.75" customHeight="1" x14ac:dyDescent="0.25"/>
    <row r="15" spans="1:15" ht="12.75" customHeight="1" x14ac:dyDescent="0.25"/>
    <row r="16" spans="1:15" ht="12.75" customHeight="1" x14ac:dyDescent="0.25"/>
    <row r="17" spans="1:1" ht="12.75" customHeight="1" x14ac:dyDescent="0.25"/>
    <row r="18" spans="1:1" ht="12.75" customHeight="1" x14ac:dyDescent="0.25"/>
    <row r="19" spans="1:1" ht="12.75" customHeight="1" x14ac:dyDescent="0.25">
      <c r="A19" s="1" t="s">
        <v>94</v>
      </c>
    </row>
    <row r="20" spans="1:1" ht="12.75" customHeight="1" x14ac:dyDescent="0.25"/>
    <row r="21" spans="1:1" ht="12.75" customHeight="1" x14ac:dyDescent="0.25"/>
    <row r="22" spans="1:1" ht="12.75" customHeight="1" x14ac:dyDescent="0.25"/>
    <row r="23" spans="1:1" ht="12.75" customHeight="1" x14ac:dyDescent="0.25"/>
    <row r="24" spans="1:1" ht="12.75" customHeight="1" x14ac:dyDescent="0.25"/>
    <row r="25" spans="1:1" ht="12.75" customHeight="1" x14ac:dyDescent="0.25"/>
    <row r="26" spans="1:1" ht="12.75" customHeight="1" x14ac:dyDescent="0.25"/>
    <row r="27" spans="1:1" ht="12.75" customHeight="1" x14ac:dyDescent="0.25"/>
    <row r="28" spans="1:1" ht="12.75" customHeight="1" x14ac:dyDescent="0.25"/>
    <row r="29" spans="1:1" ht="12.75" customHeight="1" x14ac:dyDescent="0.25"/>
    <row r="30" spans="1:1" ht="12.75" customHeight="1" x14ac:dyDescent="0.25"/>
    <row r="31" spans="1:1" ht="12.75" customHeight="1" x14ac:dyDescent="0.25"/>
    <row r="32" spans="1:1" ht="12.75" customHeight="1" x14ac:dyDescent="0.25"/>
    <row r="33" spans="1:26" ht="15.75" customHeight="1" x14ac:dyDescent="0.25"/>
    <row r="34" spans="1:26" ht="12.75" customHeight="1" x14ac:dyDescent="0.2">
      <c r="A34" s="1" t="s">
        <v>95</v>
      </c>
      <c r="F34" s="3"/>
      <c r="G34" s="3"/>
    </row>
    <row r="35" spans="1:26" ht="12.75" customHeight="1" x14ac:dyDescent="0.25"/>
    <row r="36" spans="1:26" ht="12.75" customHeight="1" x14ac:dyDescent="0.25"/>
    <row r="37" spans="1:26" ht="12.75" customHeight="1" x14ac:dyDescent="0.25"/>
    <row r="38" spans="1:26" ht="12.75" customHeight="1" x14ac:dyDescent="0.25"/>
    <row r="39" spans="1:26" ht="12.75" customHeight="1" x14ac:dyDescent="0.25"/>
    <row r="40" spans="1:26" ht="12.75" customHeight="1" x14ac:dyDescent="0.25"/>
    <row r="41" spans="1:26" ht="12.75" customHeight="1" x14ac:dyDescent="0.25"/>
    <row r="42" spans="1:26" ht="12.75" customHeight="1" x14ac:dyDescent="0.25"/>
    <row r="43" spans="1:26" ht="12.75" customHeight="1" x14ac:dyDescent="0.25"/>
    <row r="44" spans="1:26" ht="12.75" customHeight="1" x14ac:dyDescent="0.25"/>
    <row r="45" spans="1:26" ht="12.75" customHeight="1" x14ac:dyDescent="0.25"/>
    <row r="46" spans="1:26" ht="12.75" customHeight="1" x14ac:dyDescent="0.25"/>
    <row r="47" spans="1:26" ht="12.75" customHeight="1" x14ac:dyDescent="0.25"/>
    <row r="48" spans="1:26" ht="12.75" customHeight="1" x14ac:dyDescent="0.25">
      <c r="Z48" s="10"/>
    </row>
    <row r="49" spans="1:12" s="3" customFormat="1" ht="12.75" customHeight="1" x14ac:dyDescent="0.2">
      <c r="A49" s="3" t="s">
        <v>96</v>
      </c>
    </row>
    <row r="50" spans="1:12" s="2" customFormat="1" ht="12.75" customHeight="1" x14ac:dyDescent="0.2">
      <c r="E50" s="3"/>
    </row>
    <row r="51" spans="1:12" s="2" customFormat="1" ht="12.75" customHeight="1" x14ac:dyDescent="0.2">
      <c r="E51" s="3"/>
    </row>
    <row r="52" spans="1:12" s="2" customFormat="1" ht="12.75" customHeight="1" x14ac:dyDescent="0.2">
      <c r="E52" s="3"/>
    </row>
    <row r="53" spans="1:12" s="2" customFormat="1" ht="12.75" customHeight="1" x14ac:dyDescent="0.2">
      <c r="E53" s="3"/>
    </row>
    <row r="54" spans="1:12" s="2" customFormat="1" ht="12.75" customHeight="1" x14ac:dyDescent="0.2">
      <c r="E54" s="3"/>
    </row>
    <row r="55" spans="1:12" s="2" customFormat="1" ht="12.75" customHeight="1" x14ac:dyDescent="0.2">
      <c r="E55" s="3"/>
    </row>
    <row r="56" spans="1:12" s="2" customFormat="1" ht="12.75" customHeight="1" x14ac:dyDescent="0.2">
      <c r="E56" s="3"/>
    </row>
    <row r="57" spans="1:12" s="2" customFormat="1" ht="12.75" customHeight="1" x14ac:dyDescent="0.2">
      <c r="E57" s="3"/>
    </row>
    <row r="58" spans="1:12" s="2" customFormat="1" ht="12.75" customHeight="1" x14ac:dyDescent="0.2">
      <c r="E58" s="3"/>
    </row>
    <row r="59" spans="1:12" s="2" customFormat="1" ht="12.75" customHeight="1" x14ac:dyDescent="0.2">
      <c r="E59" s="3"/>
    </row>
    <row r="60" spans="1:12" s="2" customFormat="1" ht="12.75" customHeight="1" x14ac:dyDescent="0.2">
      <c r="E60" s="3"/>
    </row>
    <row r="61" spans="1:12" s="2" customFormat="1" ht="12.75" customHeight="1" x14ac:dyDescent="0.2">
      <c r="E61" s="3"/>
    </row>
    <row r="62" spans="1:12" s="2" customFormat="1" ht="12.75" customHeight="1" x14ac:dyDescent="0.2">
      <c r="E62" s="3"/>
    </row>
    <row r="63" spans="1:12" s="2" customFormat="1" ht="12.75" customHeight="1" x14ac:dyDescent="0.2">
      <c r="E63" s="3"/>
    </row>
    <row r="64" spans="1:12" ht="12.75" customHeight="1" x14ac:dyDescent="0.25">
      <c r="A64" s="1" t="s">
        <v>97</v>
      </c>
      <c r="E64" s="9"/>
      <c r="F64" s="9"/>
      <c r="G64" s="9"/>
      <c r="H64" s="4"/>
      <c r="L64" s="4"/>
    </row>
    <row r="65" spans="1:1" ht="12.75" customHeight="1" x14ac:dyDescent="0.25"/>
    <row r="66" spans="1:1" ht="12.75" customHeight="1" x14ac:dyDescent="0.25"/>
    <row r="67" spans="1:1" ht="12.75" customHeight="1" x14ac:dyDescent="0.25"/>
    <row r="68" spans="1:1" ht="12.75" customHeight="1" x14ac:dyDescent="0.25"/>
    <row r="69" spans="1:1" ht="12.75" customHeight="1" x14ac:dyDescent="0.25"/>
    <row r="70" spans="1:1" ht="12.75" customHeight="1" x14ac:dyDescent="0.25"/>
    <row r="71" spans="1:1" ht="12.75" customHeight="1" x14ac:dyDescent="0.25"/>
    <row r="72" spans="1:1" ht="12.75" customHeight="1" x14ac:dyDescent="0.25"/>
    <row r="73" spans="1:1" ht="12.75" customHeight="1" x14ac:dyDescent="0.25"/>
    <row r="74" spans="1:1" ht="12.75" customHeight="1" x14ac:dyDescent="0.25"/>
    <row r="75" spans="1:1" ht="12.75" customHeight="1" x14ac:dyDescent="0.25"/>
    <row r="76" spans="1:1" ht="12.75" customHeight="1" x14ac:dyDescent="0.25"/>
    <row r="77" spans="1:1" ht="12.75" customHeight="1" x14ac:dyDescent="0.25"/>
    <row r="78" spans="1:1" ht="12.75" customHeight="1" x14ac:dyDescent="0.25"/>
    <row r="79" spans="1:1" ht="12.75" customHeight="1" x14ac:dyDescent="0.25">
      <c r="A79" s="1" t="s">
        <v>4</v>
      </c>
    </row>
    <row r="80" spans="1:1" ht="12.75" customHeight="1" x14ac:dyDescent="0.25"/>
    <row r="81" spans="1:1" ht="12.75" customHeight="1" x14ac:dyDescent="0.25"/>
    <row r="82" spans="1:1" ht="12.75" customHeight="1" x14ac:dyDescent="0.25"/>
    <row r="83" spans="1:1" ht="12.75" customHeight="1" x14ac:dyDescent="0.25"/>
    <row r="84" spans="1:1" ht="12.75" customHeight="1" x14ac:dyDescent="0.25"/>
    <row r="85" spans="1:1" ht="12.75" customHeight="1" x14ac:dyDescent="0.25"/>
    <row r="86" spans="1:1" ht="12.75" customHeight="1" x14ac:dyDescent="0.25"/>
    <row r="87" spans="1:1" ht="12.75" customHeight="1" x14ac:dyDescent="0.25"/>
    <row r="88" spans="1:1" ht="12.75" customHeight="1" x14ac:dyDescent="0.25"/>
    <row r="89" spans="1:1" ht="12.75" customHeight="1" x14ac:dyDescent="0.25"/>
    <row r="90" spans="1:1" ht="12.75" customHeight="1" x14ac:dyDescent="0.25"/>
    <row r="91" spans="1:1" ht="12.75" customHeight="1" x14ac:dyDescent="0.25"/>
    <row r="92" spans="1:1" ht="12.75" customHeight="1" x14ac:dyDescent="0.25"/>
    <row r="93" spans="1:1" ht="12.75" customHeight="1" x14ac:dyDescent="0.25"/>
    <row r="94" spans="1:1" ht="12.75" customHeight="1" x14ac:dyDescent="0.25">
      <c r="A94" s="1" t="s">
        <v>3</v>
      </c>
    </row>
    <row r="95" spans="1:1" ht="12.75" customHeight="1" x14ac:dyDescent="0.25"/>
    <row r="96" spans="1:1" ht="12.75" customHeight="1" x14ac:dyDescent="0.25"/>
    <row r="97" spans="1:1" ht="12.75" customHeight="1" x14ac:dyDescent="0.25"/>
    <row r="98" spans="1:1" ht="12.75" customHeight="1" x14ac:dyDescent="0.25"/>
    <row r="99" spans="1:1" ht="12.75" customHeight="1" x14ac:dyDescent="0.25"/>
    <row r="100" spans="1:1" ht="12.75" customHeight="1" x14ac:dyDescent="0.25"/>
    <row r="101" spans="1:1" ht="12.75" customHeight="1" x14ac:dyDescent="0.25"/>
    <row r="102" spans="1:1" ht="12.75" customHeight="1" x14ac:dyDescent="0.25"/>
    <row r="103" spans="1:1" ht="12.75" customHeight="1" x14ac:dyDescent="0.25"/>
    <row r="104" spans="1:1" ht="12.75" customHeight="1" x14ac:dyDescent="0.25"/>
    <row r="105" spans="1:1" ht="12.75" customHeight="1" x14ac:dyDescent="0.25"/>
    <row r="106" spans="1:1" ht="12.75" customHeight="1" x14ac:dyDescent="0.25"/>
    <row r="107" spans="1:1" ht="12.75" customHeight="1" x14ac:dyDescent="0.25"/>
    <row r="108" spans="1:1" ht="12.75" customHeight="1" x14ac:dyDescent="0.25"/>
    <row r="109" spans="1:1" s="3" customFormat="1" ht="12.75" customHeight="1" x14ac:dyDescent="0.2">
      <c r="A109" s="3" t="s">
        <v>98</v>
      </c>
    </row>
    <row r="110" spans="1:1" s="2" customFormat="1" ht="12.75" customHeight="1" x14ac:dyDescent="0.25"/>
    <row r="111" spans="1:1" s="2" customFormat="1" ht="12.75" customHeight="1" x14ac:dyDescent="0.25"/>
    <row r="112" spans="1:1" s="2" customFormat="1" ht="12.75" customHeight="1" x14ac:dyDescent="0.25"/>
    <row r="113" spans="1:1" s="2" customFormat="1" ht="12.75" customHeight="1" x14ac:dyDescent="0.25"/>
    <row r="114" spans="1:1" s="2" customFormat="1" ht="12.75" customHeight="1" x14ac:dyDescent="0.25"/>
    <row r="115" spans="1:1" s="2" customFormat="1" ht="12.75" customHeight="1" x14ac:dyDescent="0.25"/>
    <row r="116" spans="1:1" s="2" customFormat="1" ht="12.75" customHeight="1" x14ac:dyDescent="0.25"/>
    <row r="117" spans="1:1" s="2" customFormat="1" ht="12.75" customHeight="1" x14ac:dyDescent="0.25"/>
    <row r="118" spans="1:1" s="2" customFormat="1" ht="12.75" customHeight="1" x14ac:dyDescent="0.25"/>
    <row r="119" spans="1:1" s="2" customFormat="1" ht="12.75" customHeight="1" x14ac:dyDescent="0.25"/>
    <row r="120" spans="1:1" s="2" customFormat="1" ht="12.75" customHeight="1" x14ac:dyDescent="0.25"/>
    <row r="121" spans="1:1" s="2" customFormat="1" ht="12.75" customHeight="1" x14ac:dyDescent="0.25"/>
    <row r="122" spans="1:1" s="2" customFormat="1" ht="12.75" customHeight="1" x14ac:dyDescent="0.25"/>
    <row r="123" spans="1:1" s="2" customFormat="1" ht="12.75" customHeight="1" x14ac:dyDescent="0.25"/>
    <row r="124" spans="1:1" ht="12.75" customHeight="1" x14ac:dyDescent="0.25">
      <c r="A124" s="1" t="s">
        <v>2</v>
      </c>
    </row>
    <row r="125" spans="1:1" ht="12.75" customHeight="1" x14ac:dyDescent="0.25"/>
    <row r="126" spans="1:1" ht="12.75" customHeight="1" x14ac:dyDescent="0.25"/>
    <row r="127" spans="1:1" ht="12.75" customHeight="1" x14ac:dyDescent="0.25"/>
    <row r="128" spans="1:1" ht="12.75" customHeight="1" x14ac:dyDescent="0.25"/>
    <row r="129" spans="1:8" ht="12.75" customHeight="1" x14ac:dyDescent="0.25"/>
    <row r="130" spans="1:8" s="7" customFormat="1" ht="12.75" customHeight="1" x14ac:dyDescent="0.25">
      <c r="H130" s="8"/>
    </row>
    <row r="131" spans="1:8" ht="12.75" customHeight="1" x14ac:dyDescent="0.25"/>
    <row r="132" spans="1:8" ht="12.75" customHeight="1" x14ac:dyDescent="0.25"/>
    <row r="133" spans="1:8" ht="12.75" customHeight="1" x14ac:dyDescent="0.25"/>
    <row r="134" spans="1:8" ht="12.75" customHeight="1" x14ac:dyDescent="0.25"/>
    <row r="135" spans="1:8" ht="12.75" customHeight="1" x14ac:dyDescent="0.25"/>
    <row r="136" spans="1:8" ht="12.75" customHeight="1" x14ac:dyDescent="0.25"/>
    <row r="137" spans="1:8" ht="12.75" customHeight="1" x14ac:dyDescent="0.25"/>
    <row r="138" spans="1:8" ht="12.75" customHeight="1" x14ac:dyDescent="0.25"/>
    <row r="139" spans="1:8" s="3" customFormat="1" ht="12.75" customHeight="1" x14ac:dyDescent="0.2">
      <c r="A139" s="3" t="s">
        <v>99</v>
      </c>
    </row>
    <row r="140" spans="1:8" s="2" customFormat="1" ht="12.75" customHeight="1" x14ac:dyDescent="0.25"/>
    <row r="141" spans="1:8" s="2" customFormat="1" ht="12.75" customHeight="1" x14ac:dyDescent="0.25"/>
    <row r="142" spans="1:8" s="2" customFormat="1" ht="12.75" customHeight="1" x14ac:dyDescent="0.25"/>
    <row r="143" spans="1:8" s="2" customFormat="1" ht="12.75" customHeight="1" x14ac:dyDescent="0.25"/>
    <row r="144" spans="1:8" s="2" customFormat="1" ht="12.75" customHeight="1" x14ac:dyDescent="0.25"/>
    <row r="145" spans="1:4" s="2" customFormat="1" ht="12.75" customHeight="1" x14ac:dyDescent="0.25"/>
    <row r="146" spans="1:4" s="2" customFormat="1" ht="12.75" customHeight="1" x14ac:dyDescent="0.25"/>
    <row r="147" spans="1:4" s="2" customFormat="1" ht="12.75" customHeight="1" x14ac:dyDescent="0.25"/>
    <row r="148" spans="1:4" s="2" customFormat="1" ht="12.75" customHeight="1" x14ac:dyDescent="0.25"/>
    <row r="149" spans="1:4" s="2" customFormat="1" ht="12.75" customHeight="1" x14ac:dyDescent="0.25"/>
    <row r="150" spans="1:4" s="2" customFormat="1" ht="12.75" customHeight="1" x14ac:dyDescent="0.25"/>
    <row r="151" spans="1:4" s="2" customFormat="1" ht="12.75" customHeight="1" x14ac:dyDescent="0.25"/>
    <row r="152" spans="1:4" s="2" customFormat="1" ht="12.75" customHeight="1" x14ac:dyDescent="0.25"/>
    <row r="153" spans="1:4" s="2" customFormat="1" ht="12.75" customHeight="1" x14ac:dyDescent="0.25"/>
    <row r="154" spans="1:4" s="5" customFormat="1" ht="12.75" customHeight="1" x14ac:dyDescent="0.2">
      <c r="A154" s="5" t="s">
        <v>1</v>
      </c>
      <c r="D154" s="6"/>
    </row>
    <row r="155" spans="1:4" ht="12.75" customHeight="1" x14ac:dyDescent="0.25"/>
    <row r="156" spans="1:4" ht="12.75" customHeight="1" x14ac:dyDescent="0.25"/>
    <row r="157" spans="1:4" ht="12.75" customHeight="1" x14ac:dyDescent="0.25"/>
    <row r="158" spans="1:4" ht="12.75" customHeight="1" x14ac:dyDescent="0.25"/>
    <row r="159" spans="1:4" ht="12.75" customHeight="1" x14ac:dyDescent="0.25"/>
    <row r="160" spans="1:4" ht="12.75" customHeight="1" x14ac:dyDescent="0.25"/>
    <row r="161" spans="1:1" ht="12.75" customHeight="1" x14ac:dyDescent="0.25"/>
    <row r="162" spans="1:1" ht="12.75" customHeight="1" x14ac:dyDescent="0.25"/>
    <row r="163" spans="1:1" ht="12.75" customHeight="1" x14ac:dyDescent="0.25"/>
    <row r="164" spans="1:1" ht="12.75" customHeight="1" x14ac:dyDescent="0.25"/>
    <row r="165" spans="1:1" ht="12.75" customHeight="1" x14ac:dyDescent="0.25"/>
    <row r="166" spans="1:1" ht="12.75" customHeight="1" x14ac:dyDescent="0.25"/>
    <row r="167" spans="1:1" ht="12.75" customHeight="1" x14ac:dyDescent="0.25"/>
    <row r="168" spans="1:1" ht="12.75" customHeight="1" x14ac:dyDescent="0.25"/>
    <row r="169" spans="1:1" s="3" customFormat="1" ht="12.75" customHeight="1" x14ac:dyDescent="0.2">
      <c r="A169" s="3" t="s">
        <v>100</v>
      </c>
    </row>
    <row r="170" spans="1:1" s="2" customFormat="1" ht="12.75" customHeight="1" x14ac:dyDescent="0.25"/>
    <row r="171" spans="1:1" s="2" customFormat="1" ht="12.75" customHeight="1" x14ac:dyDescent="0.25"/>
    <row r="172" spans="1:1" s="2" customFormat="1" ht="12.75" customHeight="1" x14ac:dyDescent="0.25"/>
    <row r="173" spans="1:1" s="2" customFormat="1" ht="12.75" customHeight="1" x14ac:dyDescent="0.25"/>
    <row r="174" spans="1:1" s="2" customFormat="1" ht="12.75" customHeight="1" x14ac:dyDescent="0.25"/>
    <row r="175" spans="1:1" s="2" customFormat="1" ht="12.75" customHeight="1" x14ac:dyDescent="0.25"/>
    <row r="176" spans="1:1" s="2" customFormat="1" ht="12.75" customHeight="1" x14ac:dyDescent="0.25"/>
    <row r="177" spans="1:8" s="2" customFormat="1" ht="12.75" customHeight="1" x14ac:dyDescent="0.25"/>
    <row r="178" spans="1:8" s="2" customFormat="1" ht="12.75" customHeight="1" x14ac:dyDescent="0.25"/>
    <row r="179" spans="1:8" s="2" customFormat="1" ht="12.75" customHeight="1" x14ac:dyDescent="0.25"/>
    <row r="180" spans="1:8" s="2" customFormat="1" ht="12.75" customHeight="1" x14ac:dyDescent="0.25"/>
    <row r="181" spans="1:8" s="2" customFormat="1" ht="12.75" customHeight="1" x14ac:dyDescent="0.25"/>
    <row r="182" spans="1:8" s="2" customFormat="1" ht="12.75" customHeight="1" x14ac:dyDescent="0.25"/>
    <row r="183" spans="1:8" s="5" customFormat="1" ht="12.75" customHeight="1" x14ac:dyDescent="0.2">
      <c r="A183" s="5" t="s">
        <v>0</v>
      </c>
      <c r="D183" s="6"/>
      <c r="H183" s="1"/>
    </row>
    <row r="184" spans="1:8" ht="12.75" customHeight="1" x14ac:dyDescent="0.25"/>
    <row r="185" spans="1:8" ht="12.75" customHeight="1" x14ac:dyDescent="0.25"/>
    <row r="186" spans="1:8" ht="12.75" customHeight="1" x14ac:dyDescent="0.25"/>
    <row r="187" spans="1:8" ht="12.75" customHeight="1" x14ac:dyDescent="0.25"/>
    <row r="188" spans="1:8" ht="12.75" customHeight="1" x14ac:dyDescent="0.25"/>
    <row r="189" spans="1:8" ht="12.75" customHeight="1" x14ac:dyDescent="0.25"/>
    <row r="190" spans="1:8" ht="12.75" customHeight="1" x14ac:dyDescent="0.25"/>
    <row r="191" spans="1:8" ht="12.75" customHeight="1" x14ac:dyDescent="0.25"/>
    <row r="192" spans="1:8" ht="12.75" customHeight="1" x14ac:dyDescent="0.25"/>
    <row r="193" spans="1:12" ht="12.75" customHeight="1" x14ac:dyDescent="0.25"/>
    <row r="194" spans="1:12" ht="12.75" customHeight="1" x14ac:dyDescent="0.25"/>
    <row r="195" spans="1:12" ht="12.75" customHeight="1" x14ac:dyDescent="0.25"/>
    <row r="196" spans="1:12" ht="12.75" customHeight="1" x14ac:dyDescent="0.25"/>
    <row r="197" spans="1:12" ht="12.75" customHeight="1" x14ac:dyDescent="0.25"/>
    <row r="198" spans="1:12" s="2" customFormat="1" ht="12.75" customHeight="1" x14ac:dyDescent="0.2">
      <c r="A198" s="3" t="s">
        <v>101</v>
      </c>
      <c r="B198" s="3"/>
      <c r="C198" s="3"/>
      <c r="D198" s="4"/>
      <c r="E198" s="3"/>
      <c r="F198" s="3"/>
      <c r="G198" s="3"/>
      <c r="H198" s="3"/>
      <c r="I198" s="3"/>
      <c r="J198" s="3"/>
      <c r="K198" s="3"/>
      <c r="L198" s="3"/>
    </row>
    <row r="199" spans="1:12" s="2" customFormat="1" ht="12.75" customHeight="1" x14ac:dyDescent="0.25"/>
    <row r="200" spans="1:12" s="2" customFormat="1" ht="12.75" customHeight="1" x14ac:dyDescent="0.25"/>
    <row r="201" spans="1:12" s="2" customFormat="1" ht="12.75" customHeight="1" x14ac:dyDescent="0.25"/>
    <row r="202" spans="1:12" s="2" customFormat="1" ht="12.75" customHeight="1" x14ac:dyDescent="0.25"/>
    <row r="203" spans="1:12" s="2" customFormat="1" ht="12.75" customHeight="1" x14ac:dyDescent="0.25"/>
    <row r="204" spans="1:12" s="2" customFormat="1" ht="12.75" customHeight="1" x14ac:dyDescent="0.25"/>
    <row r="205" spans="1:12" s="2" customFormat="1" ht="12.75" customHeight="1" x14ac:dyDescent="0.25"/>
    <row r="206" spans="1:12" s="2" customFormat="1" ht="12.75" customHeight="1" x14ac:dyDescent="0.25"/>
    <row r="207" spans="1:12" s="2" customFormat="1" ht="12.75" customHeight="1" x14ac:dyDescent="0.25"/>
    <row r="208" spans="1:12" s="2" customFormat="1" ht="12.75" customHeight="1" x14ac:dyDescent="0.25"/>
    <row r="209" spans="1:1" s="2" customFormat="1" ht="12.75" customHeight="1" x14ac:dyDescent="0.25"/>
    <row r="210" spans="1:1" s="2" customFormat="1" ht="12.75" customHeight="1" x14ac:dyDescent="0.25"/>
    <row r="211" spans="1:1" s="2" customFormat="1" ht="12.75" customHeight="1" x14ac:dyDescent="0.25"/>
    <row r="212" spans="1:1" s="2" customFormat="1" ht="12.75" customHeight="1" x14ac:dyDescent="0.2">
      <c r="A212" s="3"/>
    </row>
    <row r="213" spans="1:1" ht="12.75" customHeight="1" x14ac:dyDescent="0.25"/>
    <row r="214" spans="1:1" ht="12.75" customHeight="1" x14ac:dyDescent="0.25"/>
    <row r="215" spans="1:1" ht="12.75" customHeight="1" x14ac:dyDescent="0.25"/>
  </sheetData>
  <mergeCells count="3">
    <mergeCell ref="A1:D1"/>
    <mergeCell ref="E1:H1"/>
    <mergeCell ref="I1:L1"/>
  </mergeCells>
  <pageMargins left="0" right="0" top="0.19685039370078741" bottom="0.19685039370078741" header="0.15748031496062992" footer="0.15748031496062992"/>
  <pageSetup paperSize="9" scale="80" orientation="landscape" r:id="rId1"/>
  <headerFooter>
    <oddHeader xml:space="preserve">&amp;L&amp;"Arial,Gras"&amp;9
</oddHeader>
    <oddFooter>&amp;CPage &amp;P&amp;R&amp;Z&amp;F</oddFooter>
  </headerFooter>
  <rowBreaks count="4" manualBreakCount="4">
    <brk id="48" max="16383" man="1"/>
    <brk id="93" max="16383" man="1"/>
    <brk id="138" max="16383" man="1"/>
    <brk id="18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7CE0F-ED28-4398-9EF4-A1C0332C9147}">
  <sheetPr>
    <tabColor rgb="FF0000FF"/>
  </sheetPr>
  <dimension ref="A1:GB105"/>
  <sheetViews>
    <sheetView zoomScaleNormal="100" workbookViewId="0"/>
  </sheetViews>
  <sheetFormatPr baseColWidth="10" defaultColWidth="11.42578125" defaultRowHeight="12" x14ac:dyDescent="0.2"/>
  <cols>
    <col min="1" max="2" width="2.42578125" style="22" customWidth="1"/>
    <col min="3" max="3" width="44.5703125" style="22" bestFit="1" customWidth="1"/>
    <col min="4" max="4" width="9.5703125" style="22" bestFit="1" customWidth="1"/>
    <col min="5" max="5" width="10.42578125" style="22" customWidth="1"/>
    <col min="6" max="6" width="9.5703125" style="22" customWidth="1"/>
    <col min="7" max="7" width="10.5703125" style="22" customWidth="1"/>
    <col min="8" max="8" width="10.42578125" style="22" customWidth="1"/>
    <col min="9" max="10" width="9.5703125" style="22" customWidth="1"/>
    <col min="11" max="11" width="10.5703125" style="22" bestFit="1" customWidth="1"/>
    <col min="12" max="13" width="9.5703125" style="22" customWidth="1"/>
    <col min="14" max="184" width="11.42578125" style="22"/>
    <col min="185" max="16384" width="11.42578125" style="21"/>
  </cols>
  <sheetData>
    <row r="1" spans="1:13" s="22" customFormat="1" x14ac:dyDescent="0.2">
      <c r="A1" s="96"/>
      <c r="C1" s="100"/>
      <c r="E1" s="99"/>
      <c r="I1" s="24"/>
    </row>
    <row r="2" spans="1:13" s="24" customFormat="1" x14ac:dyDescent="0.2">
      <c r="A2" s="96"/>
      <c r="E2" s="98"/>
    </row>
    <row r="3" spans="1:13" s="24" customFormat="1" x14ac:dyDescent="0.2">
      <c r="A3" s="96"/>
    </row>
    <row r="4" spans="1:13" s="24" customFormat="1" ht="24" customHeight="1" x14ac:dyDescent="0.2">
      <c r="A4" s="96"/>
      <c r="C4" s="221" t="s">
        <v>46</v>
      </c>
      <c r="D4" s="207" t="s">
        <v>5</v>
      </c>
      <c r="E4" s="213"/>
      <c r="F4" s="213"/>
      <c r="G4" s="208"/>
      <c r="H4" s="207" t="s">
        <v>43</v>
      </c>
      <c r="I4" s="208"/>
      <c r="J4" s="207" t="s">
        <v>42</v>
      </c>
      <c r="K4" s="213"/>
      <c r="L4" s="213"/>
      <c r="M4" s="208"/>
    </row>
    <row r="5" spans="1:13" s="24" customFormat="1" ht="53.25" customHeight="1" x14ac:dyDescent="0.2">
      <c r="A5" s="96"/>
      <c r="C5" s="222"/>
      <c r="D5" s="215" t="s">
        <v>80</v>
      </c>
      <c r="E5" s="203" t="s">
        <v>81</v>
      </c>
      <c r="F5" s="219"/>
      <c r="G5" s="91" t="s">
        <v>82</v>
      </c>
      <c r="H5" s="203" t="s">
        <v>83</v>
      </c>
      <c r="I5" s="204"/>
      <c r="J5" s="209" t="s">
        <v>84</v>
      </c>
      <c r="K5" s="211" t="s">
        <v>85</v>
      </c>
      <c r="L5" s="203" t="s">
        <v>86</v>
      </c>
      <c r="M5" s="214"/>
    </row>
    <row r="6" spans="1:13" s="24" customFormat="1" ht="36" customHeight="1" x14ac:dyDescent="0.2">
      <c r="A6" s="96"/>
      <c r="C6" s="223"/>
      <c r="D6" s="216"/>
      <c r="E6" s="91" t="s">
        <v>41</v>
      </c>
      <c r="F6" s="92" t="s">
        <v>40</v>
      </c>
      <c r="G6" s="91" t="s">
        <v>40</v>
      </c>
      <c r="H6" s="91" t="s">
        <v>41</v>
      </c>
      <c r="I6" s="91" t="s">
        <v>40</v>
      </c>
      <c r="J6" s="210"/>
      <c r="K6" s="212"/>
      <c r="L6" s="91" t="s">
        <v>41</v>
      </c>
      <c r="M6" s="91" t="s">
        <v>40</v>
      </c>
    </row>
    <row r="7" spans="1:13" s="24" customFormat="1" ht="14.25" x14ac:dyDescent="0.2">
      <c r="A7" s="96"/>
      <c r="C7" s="90" t="s">
        <v>39</v>
      </c>
      <c r="D7" s="51">
        <v>396.19150877000004</v>
      </c>
      <c r="E7" s="46">
        <v>3.615351452583293E-2</v>
      </c>
      <c r="F7" s="89">
        <v>-3.1964161763088361E-3</v>
      </c>
      <c r="G7" s="87">
        <v>-1.0764121676294147E-2</v>
      </c>
      <c r="H7" s="46">
        <v>9.3614011845513101E-3</v>
      </c>
      <c r="I7" s="46">
        <v>2.0059255603483983E-3</v>
      </c>
      <c r="J7" s="49">
        <v>3.1208132942784905E-2</v>
      </c>
      <c r="K7" s="97">
        <v>5386.4056721699999</v>
      </c>
      <c r="L7" s="46">
        <v>2.1874339662027564E-2</v>
      </c>
      <c r="M7" s="87">
        <v>1.073490891864215E-2</v>
      </c>
    </row>
    <row r="8" spans="1:13" s="24" customFormat="1" x14ac:dyDescent="0.2">
      <c r="A8" s="96"/>
      <c r="C8" s="86" t="s">
        <v>38</v>
      </c>
      <c r="D8" s="77">
        <v>231.66217841000002</v>
      </c>
      <c r="E8" s="76">
        <v>3.0099995410678204E-2</v>
      </c>
      <c r="F8" s="75">
        <v>-1.2868330356182178E-2</v>
      </c>
      <c r="G8" s="72">
        <v>-7.7735530099670713E-3</v>
      </c>
      <c r="H8" s="72">
        <v>-5.7889845757407299E-3</v>
      </c>
      <c r="I8" s="72">
        <v>-1.3463076928941775E-2</v>
      </c>
      <c r="J8" s="85">
        <v>2.281790622473312E-2</v>
      </c>
      <c r="K8" s="73">
        <v>3279.07690895</v>
      </c>
      <c r="L8" s="72">
        <v>5.0759807754363617E-3</v>
      </c>
      <c r="M8" s="84">
        <v>-6.5717478609220725E-3</v>
      </c>
    </row>
    <row r="9" spans="1:13" s="24" customFormat="1" x14ac:dyDescent="0.2">
      <c r="A9" s="96"/>
      <c r="C9" s="58" t="s">
        <v>37</v>
      </c>
      <c r="D9" s="41">
        <v>64.373802589999997</v>
      </c>
      <c r="E9" s="39">
        <v>8.4473927172759034E-3</v>
      </c>
      <c r="F9" s="57">
        <v>-3.1013087910510939E-2</v>
      </c>
      <c r="G9" s="37">
        <v>-9.321961232771292E-3</v>
      </c>
      <c r="H9" s="37">
        <v>1.8639360080492384E-3</v>
      </c>
      <c r="I9" s="37">
        <v>-3.5708303818150489E-3</v>
      </c>
      <c r="J9" s="67">
        <v>4.3438905186720778E-2</v>
      </c>
      <c r="K9" s="66">
        <v>1075.4873725800001</v>
      </c>
      <c r="L9" s="37">
        <v>2.302998753674701E-2</v>
      </c>
      <c r="M9" s="37">
        <v>1.2344420158924452E-2</v>
      </c>
    </row>
    <row r="10" spans="1:13" s="24" customFormat="1" x14ac:dyDescent="0.2">
      <c r="A10" s="96"/>
      <c r="C10" s="79" t="s">
        <v>36</v>
      </c>
      <c r="D10" s="41">
        <v>18.095542419999997</v>
      </c>
      <c r="E10" s="39">
        <v>8.4473927172759034E-3</v>
      </c>
      <c r="F10" s="57">
        <v>-2.7818522439596149E-2</v>
      </c>
      <c r="G10" s="37">
        <v>-9.37537577259695E-3</v>
      </c>
      <c r="H10" s="37">
        <v>-3.8290872024371203E-2</v>
      </c>
      <c r="I10" s="37">
        <v>-4.4188819597585915E-2</v>
      </c>
      <c r="J10" s="67">
        <v>1.4224015308422988E-2</v>
      </c>
      <c r="K10" s="66">
        <v>272.33769574000002</v>
      </c>
      <c r="L10" s="37">
        <v>-4.7448686993135647E-3</v>
      </c>
      <c r="M10" s="37">
        <v>-1.6855062430746637E-2</v>
      </c>
    </row>
    <row r="11" spans="1:13" s="24" customFormat="1" x14ac:dyDescent="0.2">
      <c r="A11" s="96"/>
      <c r="C11" s="95" t="s">
        <v>35</v>
      </c>
      <c r="D11" s="41">
        <v>38.451535890000002</v>
      </c>
      <c r="E11" s="39">
        <v>7.3029976804419583E-3</v>
      </c>
      <c r="F11" s="57">
        <v>-3.0387357109400659E-2</v>
      </c>
      <c r="G11" s="37">
        <v>-4.1651914093423503E-3</v>
      </c>
      <c r="H11" s="37">
        <v>1.6834091620257174E-2</v>
      </c>
      <c r="I11" s="37">
        <v>1.2739625278603173E-2</v>
      </c>
      <c r="J11" s="67">
        <v>5.7593152773451228E-2</v>
      </c>
      <c r="K11" s="66">
        <v>628.40864181999996</v>
      </c>
      <c r="L11" s="37">
        <v>3.2172506008855573E-2</v>
      </c>
      <c r="M11" s="37">
        <v>2.3070709464455552E-2</v>
      </c>
    </row>
    <row r="12" spans="1:13" s="24" customFormat="1" x14ac:dyDescent="0.2">
      <c r="C12" s="79" t="s">
        <v>34</v>
      </c>
      <c r="D12" s="41">
        <v>6.8507817300000005</v>
      </c>
      <c r="E12" s="39">
        <v>4.7120192497986935E-3</v>
      </c>
      <c r="F12" s="57">
        <v>-4.0019041336592842E-2</v>
      </c>
      <c r="G12" s="37">
        <v>-2.8589937790475362E-2</v>
      </c>
      <c r="H12" s="37">
        <v>1.1757488464490873E-2</v>
      </c>
      <c r="I12" s="37">
        <v>2.4928229659040291E-3</v>
      </c>
      <c r="J12" s="67">
        <v>3.5415347836046163E-2</v>
      </c>
      <c r="K12" s="66">
        <v>160.23734195</v>
      </c>
      <c r="L12" s="37">
        <v>3.5054201775269078E-2</v>
      </c>
      <c r="M12" s="37">
        <v>2.0479759853084811E-2</v>
      </c>
    </row>
    <row r="13" spans="1:13" s="24" customFormat="1" ht="12.75" x14ac:dyDescent="0.2">
      <c r="A13" s="30"/>
      <c r="C13" s="83" t="s">
        <v>33</v>
      </c>
      <c r="D13" s="41">
        <v>72.48349094000001</v>
      </c>
      <c r="E13" s="39">
        <v>1.9352722580397996E-2</v>
      </c>
      <c r="F13" s="57">
        <v>-1.4084767035791423E-2</v>
      </c>
      <c r="G13" s="37">
        <v>-3.4684805982539868E-2</v>
      </c>
      <c r="H13" s="37">
        <v>1.0975410973834698E-5</v>
      </c>
      <c r="I13" s="37">
        <v>-8.3361741717039584E-3</v>
      </c>
      <c r="J13" s="67">
        <v>1.171356936990664E-2</v>
      </c>
      <c r="K13" s="66">
        <v>959.33120993</v>
      </c>
      <c r="L13" s="37">
        <v>3.57583172078213E-3</v>
      </c>
      <c r="M13" s="37">
        <v>-6.6508738702176773E-3</v>
      </c>
    </row>
    <row r="14" spans="1:13" s="24" customFormat="1" x14ac:dyDescent="0.2">
      <c r="C14" s="70" t="s">
        <v>32</v>
      </c>
      <c r="D14" s="41">
        <v>16.547781130000001</v>
      </c>
      <c r="E14" s="39">
        <v>-6.0152102299509957E-3</v>
      </c>
      <c r="F14" s="57">
        <v>-3.9307492295800217E-2</v>
      </c>
      <c r="G14" s="37">
        <v>-2.9711499946663111E-2</v>
      </c>
      <c r="H14" s="37">
        <v>2.6865458377033802E-2</v>
      </c>
      <c r="I14" s="37">
        <v>1.8634850567480044E-2</v>
      </c>
      <c r="J14" s="67">
        <v>2.8545244965373362E-2</v>
      </c>
      <c r="K14" s="66">
        <v>239.31749028999999</v>
      </c>
      <c r="L14" s="37">
        <v>2.893021022658937E-2</v>
      </c>
      <c r="M14" s="37">
        <v>1.6101610699792213E-2</v>
      </c>
    </row>
    <row r="15" spans="1:13" s="24" customFormat="1" x14ac:dyDescent="0.2">
      <c r="C15" s="70" t="s">
        <v>31</v>
      </c>
      <c r="D15" s="41">
        <v>53.628552539999994</v>
      </c>
      <c r="E15" s="39">
        <v>2.556611182436419E-2</v>
      </c>
      <c r="F15" s="57">
        <v>-7.9057963157926903E-3</v>
      </c>
      <c r="G15" s="37">
        <v>-4.0635012371338042E-2</v>
      </c>
      <c r="H15" s="37">
        <v>-1.3059721943417313E-2</v>
      </c>
      <c r="I15" s="37">
        <v>-2.1959782359762037E-2</v>
      </c>
      <c r="J15" s="67">
        <v>-2.0411204865267152E-3</v>
      </c>
      <c r="K15" s="66">
        <v>671.08724360000008</v>
      </c>
      <c r="L15" s="37">
        <v>-9.4205608836627208E-3</v>
      </c>
      <c r="M15" s="37">
        <v>-1.8815241792587756E-2</v>
      </c>
    </row>
    <row r="16" spans="1:13" s="24" customFormat="1" x14ac:dyDescent="0.2">
      <c r="C16" s="82" t="s">
        <v>30</v>
      </c>
      <c r="D16" s="41">
        <v>10.25236451</v>
      </c>
      <c r="E16" s="39">
        <v>0.15277075589966871</v>
      </c>
      <c r="F16" s="57">
        <v>9.5421159543572776E-2</v>
      </c>
      <c r="G16" s="37">
        <v>3.0916759157530338E-2</v>
      </c>
      <c r="H16" s="37">
        <v>2.7514460801422835E-2</v>
      </c>
      <c r="I16" s="37">
        <v>1.9550295675445417E-2</v>
      </c>
      <c r="J16" s="67">
        <v>-0.10687715449877766</v>
      </c>
      <c r="K16" s="66">
        <v>137.89299045999999</v>
      </c>
      <c r="L16" s="37">
        <v>3.4275353780409246E-2</v>
      </c>
      <c r="M16" s="37">
        <v>1.9230486897633403E-2</v>
      </c>
    </row>
    <row r="17" spans="1:13" s="24" customFormat="1" x14ac:dyDescent="0.2">
      <c r="C17" s="58" t="s">
        <v>29</v>
      </c>
      <c r="D17" s="41">
        <v>23.675028169999997</v>
      </c>
      <c r="E17" s="39">
        <v>2.2346880184041629E-2</v>
      </c>
      <c r="F17" s="57">
        <v>-1.6561123653144438E-2</v>
      </c>
      <c r="G17" s="37">
        <v>1.4163793213350262E-2</v>
      </c>
      <c r="H17" s="37">
        <v>-3.7042737110808743E-2</v>
      </c>
      <c r="I17" s="37">
        <v>-4.5956657880478313E-2</v>
      </c>
      <c r="J17" s="81">
        <v>2.5143441376397346E-2</v>
      </c>
      <c r="K17" s="66">
        <v>316.41951536000005</v>
      </c>
      <c r="L17" s="80">
        <v>-2.9346036034026524E-2</v>
      </c>
      <c r="M17" s="37">
        <v>-4.0705006421924761E-2</v>
      </c>
    </row>
    <row r="18" spans="1:13" s="24" customFormat="1" x14ac:dyDescent="0.2">
      <c r="C18" s="58" t="s">
        <v>28</v>
      </c>
      <c r="D18" s="41">
        <v>56.230203930000002</v>
      </c>
      <c r="E18" s="39">
        <v>5.1218031661646846E-2</v>
      </c>
      <c r="F18" s="57">
        <v>-6.3374172443881882E-3</v>
      </c>
      <c r="G18" s="37">
        <v>9.1706844902050833E-3</v>
      </c>
      <c r="H18" s="37">
        <v>-1.8506034197311672E-2</v>
      </c>
      <c r="I18" s="37">
        <v>-2.7970372138329869E-2</v>
      </c>
      <c r="J18" s="67">
        <v>3.0598155116247305E-2</v>
      </c>
      <c r="K18" s="66">
        <v>723.56738543000006</v>
      </c>
      <c r="L18" s="37">
        <v>-1.1568555077550502E-2</v>
      </c>
      <c r="M18" s="37">
        <v>-2.6035668638457521E-2</v>
      </c>
    </row>
    <row r="19" spans="1:13" s="24" customFormat="1" x14ac:dyDescent="0.2">
      <c r="A19" s="22"/>
      <c r="C19" s="79" t="s">
        <v>27</v>
      </c>
      <c r="D19" s="41">
        <v>36.86510981</v>
      </c>
      <c r="E19" s="39">
        <v>7.4339248366692923E-2</v>
      </c>
      <c r="F19" s="57">
        <v>1.3693100363873167E-2</v>
      </c>
      <c r="G19" s="37">
        <v>8.8121578611695117E-3</v>
      </c>
      <c r="H19" s="37">
        <v>-9.4422363343205085E-3</v>
      </c>
      <c r="I19" s="37">
        <v>-1.8838653872262467E-2</v>
      </c>
      <c r="J19" s="67">
        <v>3.5330953475402493E-2</v>
      </c>
      <c r="K19" s="66">
        <v>467.51057174999994</v>
      </c>
      <c r="L19" s="37">
        <v>-5.4275567571147043E-3</v>
      </c>
      <c r="M19" s="37">
        <v>-2.0249085455631755E-2</v>
      </c>
    </row>
    <row r="20" spans="1:13" s="24" customFormat="1" x14ac:dyDescent="0.2">
      <c r="A20" s="22"/>
      <c r="C20" s="79" t="s">
        <v>26</v>
      </c>
      <c r="D20" s="41">
        <v>19.365094119999998</v>
      </c>
      <c r="E20" s="39">
        <v>9.8447679173725433E-3</v>
      </c>
      <c r="F20" s="57">
        <v>-4.2413939844887283E-2</v>
      </c>
      <c r="G20" s="37">
        <v>9.8549604554096781E-3</v>
      </c>
      <c r="H20" s="37">
        <v>-3.5006117949039073E-2</v>
      </c>
      <c r="I20" s="37">
        <v>-4.4326076125104197E-2</v>
      </c>
      <c r="J20" s="67">
        <v>2.221027858834046E-2</v>
      </c>
      <c r="K20" s="66">
        <v>256.05681368</v>
      </c>
      <c r="L20" s="37">
        <v>-2.2587387907726519E-2</v>
      </c>
      <c r="M20" s="37">
        <v>-3.6422789440436532E-2</v>
      </c>
    </row>
    <row r="21" spans="1:13" s="24" customFormat="1" x14ac:dyDescent="0.2">
      <c r="C21" s="78" t="s">
        <v>25</v>
      </c>
      <c r="D21" s="77">
        <v>164.52933036000002</v>
      </c>
      <c r="E21" s="76">
        <v>4.4798672844320153E-2</v>
      </c>
      <c r="F21" s="75">
        <v>1.213814545799341E-2</v>
      </c>
      <c r="G21" s="72">
        <v>-1.5353118041028346E-2</v>
      </c>
      <c r="H21" s="72">
        <v>3.4049351377451353E-2</v>
      </c>
      <c r="I21" s="72">
        <v>2.7077329529346938E-2</v>
      </c>
      <c r="J21" s="74">
        <v>4.5160381581869302E-2</v>
      </c>
      <c r="K21" s="73">
        <v>2107.3287632199999</v>
      </c>
      <c r="L21" s="72">
        <v>4.915964683225682E-2</v>
      </c>
      <c r="M21" s="72">
        <v>3.8899216296697903E-2</v>
      </c>
    </row>
    <row r="22" spans="1:13" s="24" customFormat="1" ht="12.75" customHeight="1" x14ac:dyDescent="0.2">
      <c r="C22" s="68" t="s">
        <v>24</v>
      </c>
      <c r="D22" s="41">
        <v>126.02301823000001</v>
      </c>
      <c r="E22" s="39">
        <v>4.0710211731628476E-2</v>
      </c>
      <c r="F22" s="57">
        <v>8.1011783117217462E-3</v>
      </c>
      <c r="G22" s="37">
        <v>-1.3954912221645022E-2</v>
      </c>
      <c r="H22" s="37">
        <v>3.605197496636503E-2</v>
      </c>
      <c r="I22" s="37">
        <v>2.9113991450429699E-2</v>
      </c>
      <c r="J22" s="67">
        <v>4.8588997903576292E-2</v>
      </c>
      <c r="K22" s="66">
        <v>1616.0875679999999</v>
      </c>
      <c r="L22" s="37">
        <v>5.2610396694925621E-2</v>
      </c>
      <c r="M22" s="37">
        <v>4.1980824193626365E-2</v>
      </c>
    </row>
    <row r="23" spans="1:13" s="24" customFormat="1" ht="12.75" customHeight="1" x14ac:dyDescent="0.2">
      <c r="C23" s="71" t="s">
        <v>23</v>
      </c>
      <c r="D23" s="41">
        <v>119.3679228</v>
      </c>
      <c r="E23" s="39">
        <v>5.0813489072178974E-2</v>
      </c>
      <c r="F23" s="57">
        <v>1.7976825128611651E-2</v>
      </c>
      <c r="G23" s="37">
        <v>-1.9078944703437628E-2</v>
      </c>
      <c r="H23" s="37">
        <v>3.6676255013311732E-2</v>
      </c>
      <c r="I23" s="37">
        <v>2.9879981518165621E-2</v>
      </c>
      <c r="J23" s="67">
        <v>5.2828553429343561E-2</v>
      </c>
      <c r="K23" s="66">
        <v>1526.53177448</v>
      </c>
      <c r="L23" s="37">
        <v>5.3233555379085695E-2</v>
      </c>
      <c r="M23" s="37">
        <v>4.2732320192182982E-2</v>
      </c>
    </row>
    <row r="24" spans="1:13" s="24" customFormat="1" ht="12.75" customHeight="1" x14ac:dyDescent="0.2">
      <c r="A24" s="22"/>
      <c r="C24" s="70" t="s">
        <v>22</v>
      </c>
      <c r="D24" s="69">
        <v>6.6550954300000003</v>
      </c>
      <c r="E24" s="39">
        <v>-0.11236486002130541</v>
      </c>
      <c r="F24" s="57">
        <v>-0.13955083025716686</v>
      </c>
      <c r="G24" s="37">
        <v>8.6429389780271926E-2</v>
      </c>
      <c r="H24" s="37">
        <v>2.5563259992839482E-2</v>
      </c>
      <c r="I24" s="37">
        <v>1.6382103076634458E-2</v>
      </c>
      <c r="J24" s="67">
        <v>-1.7957765742463772E-2</v>
      </c>
      <c r="K24" s="66">
        <v>89.555793519999995</v>
      </c>
      <c r="L24" s="37">
        <v>4.2100565076307994E-2</v>
      </c>
      <c r="M24" s="37">
        <v>2.9334603012380223E-2</v>
      </c>
    </row>
    <row r="25" spans="1:13" s="24" customFormat="1" ht="12.75" customHeight="1" x14ac:dyDescent="0.2">
      <c r="C25" s="68" t="s">
        <v>21</v>
      </c>
      <c r="D25" s="41">
        <v>38.506312129999998</v>
      </c>
      <c r="E25" s="39">
        <v>5.8406871986113496E-2</v>
      </c>
      <c r="F25" s="57">
        <v>2.5390622754221992E-2</v>
      </c>
      <c r="G25" s="37">
        <v>-1.9838799945962493E-2</v>
      </c>
      <c r="H25" s="37">
        <v>2.7607732610423819E-2</v>
      </c>
      <c r="I25" s="37">
        <v>2.0439687989840971E-2</v>
      </c>
      <c r="J25" s="67">
        <v>3.4185352441951977E-2</v>
      </c>
      <c r="K25" s="66">
        <v>491.24119522000001</v>
      </c>
      <c r="L25" s="37">
        <v>3.7965299727968027E-2</v>
      </c>
      <c r="M25" s="37">
        <v>2.8897579337827439E-2</v>
      </c>
    </row>
    <row r="26" spans="1:13" s="24" customFormat="1" ht="12.75" customHeight="1" x14ac:dyDescent="0.2">
      <c r="C26" s="65" t="s">
        <v>20</v>
      </c>
      <c r="D26" s="64">
        <v>339.96130484000003</v>
      </c>
      <c r="E26" s="63">
        <v>3.3703331645527745E-2</v>
      </c>
      <c r="F26" s="62">
        <v>-2.7000864024551152E-3</v>
      </c>
      <c r="G26" s="59">
        <v>-1.3831123839689985E-2</v>
      </c>
      <c r="H26" s="59">
        <v>1.3895482786922431E-2</v>
      </c>
      <c r="I26" s="59">
        <v>6.814553036359472E-3</v>
      </c>
      <c r="J26" s="61">
        <v>3.1306758087808584E-2</v>
      </c>
      <c r="K26" s="60">
        <v>4662.8382867399996</v>
      </c>
      <c r="L26" s="59">
        <v>2.7267826513881488E-2</v>
      </c>
      <c r="M26" s="59">
        <v>1.6676127834672538E-2</v>
      </c>
    </row>
    <row r="27" spans="1:13" s="24" customFormat="1" ht="12.75" hidden="1" customHeight="1" x14ac:dyDescent="0.2">
      <c r="C27" s="58"/>
      <c r="D27" s="41"/>
      <c r="E27" s="39"/>
      <c r="F27" s="57"/>
      <c r="G27" s="37"/>
      <c r="H27" s="54"/>
      <c r="I27" s="54"/>
      <c r="J27" s="56"/>
      <c r="K27" s="55"/>
      <c r="L27" s="54"/>
      <c r="M27" s="54"/>
    </row>
    <row r="28" spans="1:13" s="24" customFormat="1" ht="12.75" hidden="1" customHeight="1" x14ac:dyDescent="0.2">
      <c r="C28" s="58"/>
      <c r="D28" s="41"/>
      <c r="E28" s="39"/>
      <c r="F28" s="57"/>
      <c r="G28" s="37"/>
      <c r="H28" s="54"/>
      <c r="I28" s="54"/>
      <c r="J28" s="56"/>
      <c r="K28" s="55"/>
      <c r="L28" s="54"/>
      <c r="M28" s="54"/>
    </row>
    <row r="29" spans="1:13" s="24" customFormat="1" ht="12.75" hidden="1" customHeight="1" x14ac:dyDescent="0.2">
      <c r="C29" s="58"/>
      <c r="D29" s="41"/>
      <c r="E29" s="39"/>
      <c r="F29" s="57"/>
      <c r="G29" s="37"/>
      <c r="H29" s="54"/>
      <c r="I29" s="54"/>
      <c r="J29" s="56"/>
      <c r="K29" s="55"/>
      <c r="L29" s="54"/>
      <c r="M29" s="54"/>
    </row>
    <row r="30" spans="1:13" s="24" customFormat="1" ht="12.75" customHeight="1" x14ac:dyDescent="0.2">
      <c r="C30" s="52"/>
      <c r="D30" s="51"/>
      <c r="E30" s="46"/>
      <c r="F30" s="47"/>
      <c r="G30" s="46"/>
      <c r="H30" s="50"/>
      <c r="I30" s="46"/>
      <c r="J30" s="49"/>
      <c r="K30" s="48"/>
      <c r="L30" s="47"/>
      <c r="M30" s="46"/>
    </row>
    <row r="31" spans="1:13" s="24" customFormat="1" ht="12.75" customHeight="1" x14ac:dyDescent="0.2">
      <c r="C31" s="45" t="s">
        <v>19</v>
      </c>
      <c r="D31" s="44">
        <v>46.792991020000002</v>
      </c>
      <c r="E31" s="37">
        <v>-2.9028743916634903E-2</v>
      </c>
      <c r="F31" s="40">
        <v>-1.3216207282067738E-2</v>
      </c>
      <c r="G31" s="43">
        <v>-5.9874360125014014E-3</v>
      </c>
      <c r="H31" s="37">
        <v>3.0647107521575734E-2</v>
      </c>
      <c r="I31" s="37">
        <v>5.5812347046631183E-2</v>
      </c>
      <c r="J31" s="39">
        <v>3.9210136462595191E-2</v>
      </c>
      <c r="K31" s="38">
        <v>717.09465003000003</v>
      </c>
      <c r="L31" s="37">
        <v>2.9922730213509219E-2</v>
      </c>
      <c r="M31" s="37">
        <v>3.7710577130118716E-2</v>
      </c>
    </row>
    <row r="32" spans="1:13" s="24" customFormat="1" ht="12.75" customHeight="1" x14ac:dyDescent="0.2">
      <c r="C32" s="42" t="s">
        <v>18</v>
      </c>
      <c r="D32" s="41">
        <v>38.13858948</v>
      </c>
      <c r="E32" s="37">
        <v>-4.9983416721417484E-3</v>
      </c>
      <c r="F32" s="40">
        <v>-1.5131889838075674E-2</v>
      </c>
      <c r="G32" s="37">
        <v>-1.0989863548909407E-2</v>
      </c>
      <c r="H32" s="37">
        <v>3.9493904168813598E-2</v>
      </c>
      <c r="I32" s="37">
        <v>5.7545906390512602E-2</v>
      </c>
      <c r="J32" s="39">
        <v>3.4587485489722347E-2</v>
      </c>
      <c r="K32" s="38">
        <v>575.13424058999999</v>
      </c>
      <c r="L32" s="37">
        <v>3.7555905840736203E-2</v>
      </c>
      <c r="M32" s="37">
        <v>3.9556899929624079E-2</v>
      </c>
    </row>
    <row r="33" spans="2:13" s="24" customFormat="1" ht="12.75" customHeight="1" x14ac:dyDescent="0.2">
      <c r="C33" s="42" t="s">
        <v>17</v>
      </c>
      <c r="D33" s="41">
        <v>5.05329242</v>
      </c>
      <c r="E33" s="37">
        <v>-4.6054504830725707E-2</v>
      </c>
      <c r="F33" s="40">
        <v>8.1948775360307646E-3</v>
      </c>
      <c r="G33" s="37">
        <v>4.6719350847253205E-2</v>
      </c>
      <c r="H33" s="37">
        <v>3.9493904168813598E-2</v>
      </c>
      <c r="I33" s="37">
        <v>8.083721196968674E-2</v>
      </c>
      <c r="J33" s="39">
        <v>9.2417967939396384E-2</v>
      </c>
      <c r="K33" s="38">
        <v>67.601875179999993</v>
      </c>
      <c r="L33" s="37">
        <v>1.7615732167278741E-2</v>
      </c>
      <c r="M33" s="37">
        <v>5.6835442058520425E-2</v>
      </c>
    </row>
    <row r="34" spans="2:13" s="24" customFormat="1" ht="12.75" customHeight="1" x14ac:dyDescent="0.2">
      <c r="C34" s="36" t="s">
        <v>16</v>
      </c>
      <c r="D34" s="35">
        <v>3.2609851299999999</v>
      </c>
      <c r="E34" s="32">
        <v>-0.17730540467629763</v>
      </c>
      <c r="F34" s="94">
        <v>-2.2005899331944412E-2</v>
      </c>
      <c r="G34" s="32">
        <v>-2.4965989665118538E-2</v>
      </c>
      <c r="H34" s="32">
        <v>-2.2671645557515663E-2</v>
      </c>
      <c r="I34" s="32">
        <v>1.563507404556308E-2</v>
      </c>
      <c r="J34" s="32">
        <v>2.2626771540557256E-2</v>
      </c>
      <c r="K34" s="33">
        <v>67.001669630000009</v>
      </c>
      <c r="L34" s="32">
        <v>-1.0368511450673301E-2</v>
      </c>
      <c r="M34" s="32">
        <v>0.6914759015563432</v>
      </c>
    </row>
    <row r="35" spans="2:13" s="24" customFormat="1" ht="12.75" customHeight="1" x14ac:dyDescent="0.2">
      <c r="C35" s="93"/>
      <c r="D35" s="53"/>
      <c r="E35" s="57"/>
      <c r="F35" s="57"/>
      <c r="G35" s="66"/>
      <c r="H35" s="66"/>
      <c r="I35" s="53"/>
      <c r="J35" s="57"/>
      <c r="K35" s="57"/>
      <c r="L35" s="57"/>
      <c r="M35" s="57"/>
    </row>
    <row r="36" spans="2:13" s="24" customFormat="1" ht="12.75" customHeight="1" x14ac:dyDescent="0.2">
      <c r="B36" s="30"/>
      <c r="C36" s="29"/>
      <c r="D36" s="26"/>
      <c r="E36" s="26"/>
      <c r="F36" s="26"/>
      <c r="G36" s="28"/>
      <c r="I36" s="26"/>
      <c r="J36" s="26"/>
      <c r="K36" s="26"/>
      <c r="L36" s="26"/>
      <c r="M36" s="26"/>
    </row>
    <row r="37" spans="2:13" s="24" customFormat="1" ht="29.25" customHeight="1" x14ac:dyDescent="0.2">
      <c r="B37" s="30"/>
      <c r="C37" s="221" t="s">
        <v>45</v>
      </c>
      <c r="D37" s="207" t="s">
        <v>5</v>
      </c>
      <c r="E37" s="213"/>
      <c r="F37" s="213"/>
      <c r="G37" s="208"/>
      <c r="H37" s="207" t="s">
        <v>43</v>
      </c>
      <c r="I37" s="208"/>
      <c r="J37" s="207" t="s">
        <v>42</v>
      </c>
      <c r="K37" s="213"/>
      <c r="L37" s="213"/>
      <c r="M37" s="208"/>
    </row>
    <row r="38" spans="2:13" s="24" customFormat="1" ht="53.25" customHeight="1" x14ac:dyDescent="0.2">
      <c r="B38" s="30"/>
      <c r="C38" s="222"/>
      <c r="D38" s="215" t="str">
        <f>D5</f>
        <v>Données brutes  aout 2026</v>
      </c>
      <c r="E38" s="205" t="str">
        <f>E5</f>
        <v>Taux de croissance  aout 2026 / aout 2025</v>
      </c>
      <c r="F38" s="220"/>
      <c r="G38" s="91" t="str">
        <f>G5</f>
        <v>Taux de croissance  aout 2026 / juil 2026</v>
      </c>
      <c r="H38" s="203" t="str">
        <f>H5</f>
        <v>(janv à aout 2026 ) /
(janv à aout 2025 )</v>
      </c>
      <c r="I38" s="204"/>
      <c r="J38" s="209" t="str">
        <f>J5</f>
        <v>Rappel :
Taux ACM CVS-CJO à fin aout 2025</v>
      </c>
      <c r="K38" s="211" t="str">
        <f>K5</f>
        <v>Données brutes   - aout 2026</v>
      </c>
      <c r="L38" s="205" t="str">
        <f>L5</f>
        <v>Taux ACM (  - aout 2026 /  -1 -  2025)</v>
      </c>
      <c r="M38" s="206"/>
    </row>
    <row r="39" spans="2:13" s="24" customFormat="1" ht="40.5" customHeight="1" x14ac:dyDescent="0.2">
      <c r="B39" s="30"/>
      <c r="C39" s="223"/>
      <c r="D39" s="216"/>
      <c r="E39" s="91" t="s">
        <v>41</v>
      </c>
      <c r="F39" s="92" t="s">
        <v>40</v>
      </c>
      <c r="G39" s="91" t="s">
        <v>40</v>
      </c>
      <c r="H39" s="91" t="s">
        <v>41</v>
      </c>
      <c r="I39" s="91" t="s">
        <v>40</v>
      </c>
      <c r="J39" s="210"/>
      <c r="K39" s="212"/>
      <c r="L39" s="91" t="s">
        <v>41</v>
      </c>
      <c r="M39" s="91" t="s">
        <v>40</v>
      </c>
    </row>
    <row r="40" spans="2:13" s="24" customFormat="1" ht="12.75" customHeight="1" x14ac:dyDescent="0.2">
      <c r="B40" s="30"/>
      <c r="C40" s="90" t="s">
        <v>39</v>
      </c>
      <c r="D40" s="51">
        <v>176.47729724999999</v>
      </c>
      <c r="E40" s="46">
        <v>7.7814990110383064E-3</v>
      </c>
      <c r="F40" s="89">
        <v>-2.7655952655565641E-2</v>
      </c>
      <c r="G40" s="87">
        <v>-2.0216723854815766E-2</v>
      </c>
      <c r="H40" s="46">
        <v>-1.4011592385007376E-2</v>
      </c>
      <c r="I40" s="46">
        <v>-2.1635390182936032E-2</v>
      </c>
      <c r="J40" s="49">
        <v>4.0314888995804932E-3</v>
      </c>
      <c r="K40" s="88">
        <v>2386.0294874600004</v>
      </c>
      <c r="L40" s="46">
        <v>-8.8423675151039216E-4</v>
      </c>
      <c r="M40" s="87">
        <v>-1.1700960403032368E-2</v>
      </c>
    </row>
    <row r="41" spans="2:13" s="24" customFormat="1" ht="12.75" customHeight="1" x14ac:dyDescent="0.2">
      <c r="B41" s="30"/>
      <c r="C41" s="86" t="s">
        <v>38</v>
      </c>
      <c r="D41" s="77">
        <v>95.864595129999984</v>
      </c>
      <c r="E41" s="76">
        <v>8.3440020218339406E-4</v>
      </c>
      <c r="F41" s="75">
        <v>-3.7336119615201446E-2</v>
      </c>
      <c r="G41" s="72">
        <v>-1.9915016419102871E-2</v>
      </c>
      <c r="H41" s="72">
        <v>-2.8731236060369092E-2</v>
      </c>
      <c r="I41" s="72">
        <v>-3.7524224703523013E-2</v>
      </c>
      <c r="J41" s="85">
        <v>-8.4069081179446448E-3</v>
      </c>
      <c r="K41" s="73">
        <v>1352.7512458900003</v>
      </c>
      <c r="L41" s="72">
        <v>-1.8303874459797864E-2</v>
      </c>
      <c r="M41" s="84">
        <v>-2.9927888740332254E-2</v>
      </c>
    </row>
    <row r="42" spans="2:13" s="24" customFormat="1" ht="12.75" customHeight="1" x14ac:dyDescent="0.2">
      <c r="B42" s="30"/>
      <c r="C42" s="58" t="s">
        <v>37</v>
      </c>
      <c r="D42" s="41">
        <v>26.310338009999992</v>
      </c>
      <c r="E42" s="39">
        <v>-2.9000458908933879E-2</v>
      </c>
      <c r="F42" s="57">
        <v>-6.3327247882537963E-2</v>
      </c>
      <c r="G42" s="37">
        <v>-2.3592222503001414E-2</v>
      </c>
      <c r="H42" s="37">
        <v>-2.4591955335767746E-2</v>
      </c>
      <c r="I42" s="37">
        <v>-3.4509718251743537E-2</v>
      </c>
      <c r="J42" s="67">
        <v>8.207849570632586E-3</v>
      </c>
      <c r="K42" s="66">
        <v>439.99200517999998</v>
      </c>
      <c r="L42" s="37">
        <v>-3.0633457282607246E-3</v>
      </c>
      <c r="M42" s="37">
        <v>-1.6282383087779628E-2</v>
      </c>
    </row>
    <row r="43" spans="2:13" s="24" customFormat="1" ht="12.75" customHeight="1" x14ac:dyDescent="0.2">
      <c r="B43" s="30"/>
      <c r="C43" s="79" t="s">
        <v>36</v>
      </c>
      <c r="D43" s="41">
        <v>7.7273771699999996</v>
      </c>
      <c r="E43" s="39">
        <v>-2.2006854773371609E-2</v>
      </c>
      <c r="F43" s="57">
        <v>-5.4575903507907864E-2</v>
      </c>
      <c r="G43" s="37">
        <v>-1.4310835778550191E-2</v>
      </c>
      <c r="H43" s="37">
        <v>-6.4142859762138738E-2</v>
      </c>
      <c r="I43" s="37">
        <v>-6.9525857252511036E-2</v>
      </c>
      <c r="J43" s="67">
        <v>-2.4785756042161933E-2</v>
      </c>
      <c r="K43" s="66">
        <v>114.73543720999999</v>
      </c>
      <c r="L43" s="37">
        <v>-3.3994521474649653E-2</v>
      </c>
      <c r="M43" s="37">
        <v>-4.5129296955499942E-2</v>
      </c>
    </row>
    <row r="44" spans="2:13" s="24" customFormat="1" ht="12.75" customHeight="1" x14ac:dyDescent="0.2">
      <c r="B44" s="30"/>
      <c r="C44" s="79" t="s">
        <v>35</v>
      </c>
      <c r="D44" s="41">
        <v>15.970806039999998</v>
      </c>
      <c r="E44" s="39">
        <v>-3.3713548970801699E-2</v>
      </c>
      <c r="F44" s="57">
        <v>-6.7372637888761355E-2</v>
      </c>
      <c r="G44" s="37">
        <v>-2.6041525688632605E-2</v>
      </c>
      <c r="H44" s="37">
        <v>-9.7866169602073283E-3</v>
      </c>
      <c r="I44" s="37">
        <v>-2.1975692011139802E-2</v>
      </c>
      <c r="J44" s="67">
        <v>2.6100373677166555E-2</v>
      </c>
      <c r="K44" s="66">
        <v>262.97495865999997</v>
      </c>
      <c r="L44" s="37">
        <v>8.8195432242272886E-3</v>
      </c>
      <c r="M44" s="37">
        <v>-5.3697652067673518E-3</v>
      </c>
    </row>
    <row r="45" spans="2:13" s="24" customFormat="1" ht="12.75" customHeight="1" x14ac:dyDescent="0.2">
      <c r="B45" s="30"/>
      <c r="C45" s="79" t="s">
        <v>34</v>
      </c>
      <c r="D45" s="41">
        <v>2.4630988600000001</v>
      </c>
      <c r="E45" s="39">
        <v>-2.3671786326854405E-2</v>
      </c>
      <c r="F45" s="57">
        <v>-6.4358221760361434E-2</v>
      </c>
      <c r="G45" s="37">
        <v>-3.1706816805327609E-2</v>
      </c>
      <c r="H45" s="37">
        <v>-1.3003514914714076E-2</v>
      </c>
      <c r="I45" s="37">
        <v>-2.1751318491409766E-2</v>
      </c>
      <c r="J45" s="67">
        <v>-4.3535069098430412E-3</v>
      </c>
      <c r="K45" s="66">
        <v>60.006302949999991</v>
      </c>
      <c r="L45" s="37">
        <v>5.0324231351197568E-3</v>
      </c>
      <c r="M45" s="37">
        <v>-8.5730401960819602E-3</v>
      </c>
    </row>
    <row r="46" spans="2:13" s="24" customFormat="1" ht="12.75" customHeight="1" x14ac:dyDescent="0.2">
      <c r="B46" s="30"/>
      <c r="C46" s="83" t="s">
        <v>33</v>
      </c>
      <c r="D46" s="41">
        <v>42.578439120000006</v>
      </c>
      <c r="E46" s="39">
        <v>-6.0922118826203242E-3</v>
      </c>
      <c r="F46" s="57">
        <v>-3.9023101879015809E-2</v>
      </c>
      <c r="G46" s="37">
        <v>-3.5839087146469439E-2</v>
      </c>
      <c r="H46" s="37">
        <v>-2.7961624358459614E-2</v>
      </c>
      <c r="I46" s="37">
        <v>-3.6098149127091306E-2</v>
      </c>
      <c r="J46" s="67">
        <v>-1.6440178317375986E-2</v>
      </c>
      <c r="K46" s="66">
        <v>555.39542812000002</v>
      </c>
      <c r="L46" s="37">
        <v>-2.4740463587263783E-2</v>
      </c>
      <c r="M46" s="37">
        <v>-3.4519645157354062E-2</v>
      </c>
    </row>
    <row r="47" spans="2:13" s="24" customFormat="1" ht="12.75" customHeight="1" x14ac:dyDescent="0.2">
      <c r="B47" s="30"/>
      <c r="C47" s="70" t="s">
        <v>32</v>
      </c>
      <c r="D47" s="41">
        <v>8.4580023000000004</v>
      </c>
      <c r="E47" s="39">
        <v>-3.8286949333112386E-2</v>
      </c>
      <c r="F47" s="57">
        <v>-7.1318041884823824E-2</v>
      </c>
      <c r="G47" s="37">
        <v>-3.5370298937766109E-2</v>
      </c>
      <c r="H47" s="37">
        <v>-3.8384839314989927E-3</v>
      </c>
      <c r="I47" s="37">
        <v>-1.1934240643820759E-2</v>
      </c>
      <c r="J47" s="67">
        <v>-4.6357629236252196E-3</v>
      </c>
      <c r="K47" s="66">
        <v>120.10180392000001</v>
      </c>
      <c r="L47" s="37">
        <v>-1.497778474213729E-3</v>
      </c>
      <c r="M47" s="37">
        <v>-1.3959512784988082E-2</v>
      </c>
    </row>
    <row r="48" spans="2:13" s="24" customFormat="1" ht="12.75" customHeight="1" x14ac:dyDescent="0.2">
      <c r="B48" s="30"/>
      <c r="C48" s="70" t="s">
        <v>31</v>
      </c>
      <c r="D48" s="41">
        <v>33.228359050000002</v>
      </c>
      <c r="E48" s="39">
        <v>1.2450194210658072E-3</v>
      </c>
      <c r="F48" s="57">
        <v>-3.1379980994233558E-2</v>
      </c>
      <c r="G48" s="37">
        <v>-3.7442620646894631E-2</v>
      </c>
      <c r="H48" s="37">
        <v>-3.7145233388468646E-2</v>
      </c>
      <c r="I48" s="37">
        <v>-4.5646674203251081E-2</v>
      </c>
      <c r="J48" s="67">
        <v>-2.3669426546196859E-2</v>
      </c>
      <c r="K48" s="66">
        <v>417.67109956000002</v>
      </c>
      <c r="L48" s="37">
        <v>-3.3745093865226283E-2</v>
      </c>
      <c r="M48" s="37">
        <v>-4.2825101562616541E-2</v>
      </c>
    </row>
    <row r="49" spans="2:13" s="24" customFormat="1" ht="12.75" customHeight="1" x14ac:dyDescent="0.2">
      <c r="B49" s="30"/>
      <c r="C49" s="82" t="s">
        <v>30</v>
      </c>
      <c r="D49" s="41">
        <v>4.45483034</v>
      </c>
      <c r="E49" s="39">
        <v>0.15200332331610844</v>
      </c>
      <c r="F49" s="57">
        <v>9.5041818915590159E-2</v>
      </c>
      <c r="G49" s="37">
        <v>6.3418961878711766E-3</v>
      </c>
      <c r="H49" s="37">
        <v>1.8157835283083568E-3</v>
      </c>
      <c r="I49" s="37">
        <v>-4.5301782397736412E-3</v>
      </c>
      <c r="J49" s="67">
        <v>-0.14927825588859389</v>
      </c>
      <c r="K49" s="66">
        <v>58.767714220000009</v>
      </c>
      <c r="L49" s="37">
        <v>3.5123797371277021E-3</v>
      </c>
      <c r="M49" s="37">
        <v>-1.0741269499758066E-2</v>
      </c>
    </row>
    <row r="50" spans="2:13" s="24" customFormat="1" ht="12.75" customHeight="1" x14ac:dyDescent="0.2">
      <c r="B50" s="30"/>
      <c r="C50" s="58" t="s">
        <v>29</v>
      </c>
      <c r="D50" s="41">
        <v>11.33848684</v>
      </c>
      <c r="E50" s="39">
        <v>-2.0783748083462839E-2</v>
      </c>
      <c r="F50" s="57">
        <v>-5.8660399824723042E-2</v>
      </c>
      <c r="G50" s="37">
        <v>9.7026988477419973E-3</v>
      </c>
      <c r="H50" s="37">
        <v>-7.109870340519242E-2</v>
      </c>
      <c r="I50" s="37">
        <v>-7.9805901115079347E-2</v>
      </c>
      <c r="J50" s="81">
        <v>4.2890238757298249E-3</v>
      </c>
      <c r="K50" s="66">
        <v>154.02835324999998</v>
      </c>
      <c r="L50" s="80">
        <v>-6.0016818418941908E-2</v>
      </c>
      <c r="M50" s="37">
        <v>-7.1550036806575901E-2</v>
      </c>
    </row>
    <row r="51" spans="2:13" s="24" customFormat="1" ht="12.75" customHeight="1" x14ac:dyDescent="0.2">
      <c r="B51" s="30"/>
      <c r="C51" s="58" t="s">
        <v>28</v>
      </c>
      <c r="D51" s="41">
        <v>9.1652590600000003</v>
      </c>
      <c r="E51" s="39">
        <v>8.6016483591127235E-2</v>
      </c>
      <c r="F51" s="57">
        <v>3.1033873323779604E-2</v>
      </c>
      <c r="G51" s="37">
        <v>4.3994764958854571E-3</v>
      </c>
      <c r="H51" s="37">
        <v>-5.2075952603390929E-3</v>
      </c>
      <c r="I51" s="37">
        <v>-1.3649350192633358E-2</v>
      </c>
      <c r="J51" s="67">
        <v>3.0836012046041139E-2</v>
      </c>
      <c r="K51" s="66">
        <v>116.11329971000002</v>
      </c>
      <c r="L51" s="37">
        <v>3.7019313660824338E-4</v>
      </c>
      <c r="M51" s="37">
        <v>-1.3742303492429886E-2</v>
      </c>
    </row>
    <row r="52" spans="2:13" s="24" customFormat="1" ht="12.75" customHeight="1" x14ac:dyDescent="0.2">
      <c r="B52" s="30"/>
      <c r="C52" s="79" t="s">
        <v>27</v>
      </c>
      <c r="D52" s="41">
        <v>6.2267960599999999</v>
      </c>
      <c r="E52" s="39">
        <v>9.5420971198265203E-2</v>
      </c>
      <c r="F52" s="57">
        <v>3.8225457960428644E-2</v>
      </c>
      <c r="G52" s="37">
        <v>2.3210655640486522E-3</v>
      </c>
      <c r="H52" s="37">
        <v>2.1812918329103592E-2</v>
      </c>
      <c r="I52" s="37">
        <v>1.3018539934082751E-2</v>
      </c>
      <c r="J52" s="67">
        <v>3.899009480346205E-2</v>
      </c>
      <c r="K52" s="66">
        <v>77.868046149999998</v>
      </c>
      <c r="L52" s="37">
        <v>2.3174138763638386E-2</v>
      </c>
      <c r="M52" s="37">
        <v>7.6150240758801058E-3</v>
      </c>
    </row>
    <row r="53" spans="2:13" s="24" customFormat="1" ht="12.75" customHeight="1" x14ac:dyDescent="0.2">
      <c r="B53" s="30"/>
      <c r="C53" s="79" t="s">
        <v>26</v>
      </c>
      <c r="D53" s="41">
        <v>2.938463</v>
      </c>
      <c r="E53" s="39">
        <v>6.6611873669254695E-2</v>
      </c>
      <c r="F53" s="57">
        <v>1.6304478515774434E-2</v>
      </c>
      <c r="G53" s="37">
        <v>8.776183986478836E-3</v>
      </c>
      <c r="H53" s="37">
        <v>-5.6978586693231636E-2</v>
      </c>
      <c r="I53" s="37">
        <v>-6.4095550745498553E-2</v>
      </c>
      <c r="J53" s="67">
        <v>1.5686692768078103E-2</v>
      </c>
      <c r="K53" s="66">
        <v>38.245253560000002</v>
      </c>
      <c r="L53" s="37">
        <v>-4.3053794272092216E-2</v>
      </c>
      <c r="M53" s="37">
        <v>-5.4332070387064779E-2</v>
      </c>
    </row>
    <row r="54" spans="2:13" s="24" customFormat="1" ht="12.75" customHeight="1" x14ac:dyDescent="0.2">
      <c r="B54" s="30"/>
      <c r="C54" s="78" t="s">
        <v>25</v>
      </c>
      <c r="D54" s="77">
        <v>80.612702120000009</v>
      </c>
      <c r="E54" s="76">
        <v>1.6169572013246869E-2</v>
      </c>
      <c r="F54" s="75">
        <v>-1.4741242149191369E-2</v>
      </c>
      <c r="G54" s="72">
        <v>-2.0609734453452488E-2</v>
      </c>
      <c r="H54" s="72">
        <v>6.0560448785389465E-3</v>
      </c>
      <c r="I54" s="72">
        <v>-5.9468552093155935E-5</v>
      </c>
      <c r="J54" s="74">
        <v>2.1534633946552084E-2</v>
      </c>
      <c r="K54" s="73">
        <v>1033.2782415699999</v>
      </c>
      <c r="L54" s="72">
        <v>2.2877956254872878E-2</v>
      </c>
      <c r="M54" s="72">
        <v>1.3195955942074011E-2</v>
      </c>
    </row>
    <row r="55" spans="2:13" s="24" customFormat="1" ht="12.75" customHeight="1" x14ac:dyDescent="0.2">
      <c r="B55" s="30"/>
      <c r="C55" s="68" t="s">
        <v>24</v>
      </c>
      <c r="D55" s="41">
        <v>61.246909559999999</v>
      </c>
      <c r="E55" s="39">
        <v>1.361551934130234E-2</v>
      </c>
      <c r="F55" s="57">
        <v>-1.696165497499047E-2</v>
      </c>
      <c r="G55" s="37">
        <v>-2.0733278980090031E-2</v>
      </c>
      <c r="H55" s="37">
        <v>1.2111744648847012E-2</v>
      </c>
      <c r="I55" s="37">
        <v>6.0224854270334305E-3</v>
      </c>
      <c r="J55" s="67">
        <v>2.8243005377755592E-2</v>
      </c>
      <c r="K55" s="66">
        <v>786.58318380999992</v>
      </c>
      <c r="L55" s="37">
        <v>3.0413257985596465E-2</v>
      </c>
      <c r="M55" s="37">
        <v>2.0348977255369105E-2</v>
      </c>
    </row>
    <row r="56" spans="2:13" s="24" customFormat="1" ht="12.75" customHeight="1" x14ac:dyDescent="0.2">
      <c r="B56" s="30"/>
      <c r="C56" s="71" t="s">
        <v>23</v>
      </c>
      <c r="D56" s="41">
        <v>58.787522500000001</v>
      </c>
      <c r="E56" s="39">
        <v>2.0874388335757832E-2</v>
      </c>
      <c r="F56" s="57">
        <v>-9.248982601332445E-3</v>
      </c>
      <c r="G56" s="37">
        <v>-2.9511902516317079E-2</v>
      </c>
      <c r="H56" s="37">
        <v>1.4075952827138583E-2</v>
      </c>
      <c r="I56" s="37">
        <v>7.959259477438696E-3</v>
      </c>
      <c r="J56" s="67">
        <v>3.3738003971761854E-2</v>
      </c>
      <c r="K56" s="66">
        <v>754.37881901000003</v>
      </c>
      <c r="L56" s="37">
        <v>3.1569894182619462E-2</v>
      </c>
      <c r="M56" s="37">
        <v>2.1638338637349319E-2</v>
      </c>
    </row>
    <row r="57" spans="2:13" s="24" customFormat="1" ht="12.75" customHeight="1" x14ac:dyDescent="0.2">
      <c r="B57" s="30"/>
      <c r="C57" s="70" t="s">
        <v>22</v>
      </c>
      <c r="D57" s="69">
        <v>2.4593870600000001</v>
      </c>
      <c r="E57" s="39">
        <v>-0.13363470679457146</v>
      </c>
      <c r="F57" s="57">
        <v>-0.16588669850112792</v>
      </c>
      <c r="G57" s="37">
        <v>0.23560852787445463</v>
      </c>
      <c r="H57" s="37">
        <v>-3.2270832546635209E-2</v>
      </c>
      <c r="I57" s="37">
        <v>-3.7691971483677977E-2</v>
      </c>
      <c r="J57" s="67">
        <v>-8.2705455099420289E-2</v>
      </c>
      <c r="K57" s="66">
        <v>32.204364799999993</v>
      </c>
      <c r="L57" s="37">
        <v>4.0423608218456142E-3</v>
      </c>
      <c r="M57" s="37">
        <v>-8.9889903781169567E-3</v>
      </c>
    </row>
    <row r="58" spans="2:13" s="24" customFormat="1" ht="12.75" customHeight="1" x14ac:dyDescent="0.2">
      <c r="B58" s="30"/>
      <c r="C58" s="68" t="s">
        <v>21</v>
      </c>
      <c r="D58" s="41">
        <v>19.365792559999999</v>
      </c>
      <c r="E58" s="39">
        <v>2.4332509269648694E-2</v>
      </c>
      <c r="F58" s="57">
        <v>-7.7583544993222731E-3</v>
      </c>
      <c r="G58" s="37">
        <v>-2.0224607976976672E-2</v>
      </c>
      <c r="H58" s="37">
        <v>-1.2557788789080093E-2</v>
      </c>
      <c r="I58" s="37">
        <v>-1.8994003691809036E-2</v>
      </c>
      <c r="J58" s="67">
        <v>1.3301861085324163E-3</v>
      </c>
      <c r="K58" s="66">
        <v>246.69505775999997</v>
      </c>
      <c r="L58" s="37">
        <v>-4.290788909981913E-4</v>
      </c>
      <c r="M58" s="37">
        <v>-8.9267302950759575E-3</v>
      </c>
    </row>
    <row r="59" spans="2:13" s="24" customFormat="1" ht="12.75" customHeight="1" x14ac:dyDescent="0.2">
      <c r="B59" s="30"/>
      <c r="C59" s="65" t="s">
        <v>20</v>
      </c>
      <c r="D59" s="64">
        <v>167.31203818999998</v>
      </c>
      <c r="E59" s="63">
        <v>3.8201959595309809E-3</v>
      </c>
      <c r="F59" s="62">
        <v>-3.0564550852123507E-2</v>
      </c>
      <c r="G59" s="59">
        <v>-2.1480758147832901E-2</v>
      </c>
      <c r="H59" s="59">
        <v>-1.4467300651746617E-2</v>
      </c>
      <c r="I59" s="59">
        <v>-2.2040128075430432E-2</v>
      </c>
      <c r="J59" s="61">
        <v>2.7005414957139706E-3</v>
      </c>
      <c r="K59" s="60">
        <v>2269.9161877500001</v>
      </c>
      <c r="L59" s="59">
        <v>-9.4832018157342546E-4</v>
      </c>
      <c r="M59" s="59">
        <v>-1.1596755742412479E-2</v>
      </c>
    </row>
    <row r="60" spans="2:13" s="24" customFormat="1" ht="12.75" hidden="1" customHeight="1" x14ac:dyDescent="0.2">
      <c r="B60" s="30"/>
      <c r="C60" s="58"/>
      <c r="D60" s="41"/>
      <c r="E60" s="39"/>
      <c r="F60" s="57"/>
      <c r="G60" s="37"/>
      <c r="H60" s="54"/>
      <c r="I60" s="54"/>
      <c r="J60" s="37"/>
      <c r="K60" s="55"/>
      <c r="L60" s="54"/>
      <c r="M60" s="53"/>
    </row>
    <row r="61" spans="2:13" s="24" customFormat="1" ht="12.75" hidden="1" customHeight="1" x14ac:dyDescent="0.2">
      <c r="B61" s="30"/>
      <c r="C61" s="58"/>
      <c r="D61" s="41"/>
      <c r="E61" s="39"/>
      <c r="F61" s="57"/>
      <c r="G61" s="37"/>
      <c r="H61" s="54"/>
      <c r="I61" s="54"/>
      <c r="J61" s="37"/>
      <c r="K61" s="55"/>
      <c r="L61" s="54"/>
      <c r="M61" s="53"/>
    </row>
    <row r="62" spans="2:13" s="24" customFormat="1" ht="57" hidden="1" customHeight="1" x14ac:dyDescent="0.2">
      <c r="B62" s="30"/>
      <c r="C62" s="58"/>
      <c r="D62" s="41"/>
      <c r="E62" s="39"/>
      <c r="F62" s="57"/>
      <c r="G62" s="37"/>
      <c r="H62" s="54"/>
      <c r="I62" s="54"/>
      <c r="J62" s="37"/>
      <c r="K62" s="55"/>
      <c r="L62" s="54"/>
      <c r="M62" s="53"/>
    </row>
    <row r="63" spans="2:13" s="24" customFormat="1" ht="12.75" customHeight="1" x14ac:dyDescent="0.2">
      <c r="C63" s="52"/>
      <c r="D63" s="51"/>
      <c r="E63" s="46"/>
      <c r="F63" s="47"/>
      <c r="G63" s="46"/>
      <c r="H63" s="50"/>
      <c r="I63" s="46"/>
      <c r="J63" s="49"/>
      <c r="K63" s="48"/>
      <c r="L63" s="47"/>
      <c r="M63" s="46"/>
    </row>
    <row r="64" spans="2:13" s="24" customFormat="1" ht="12.75" customHeight="1" x14ac:dyDescent="0.2">
      <c r="B64" s="30"/>
      <c r="C64" s="45" t="s">
        <v>19</v>
      </c>
      <c r="D64" s="44">
        <v>22.283505300000002</v>
      </c>
      <c r="E64" s="37">
        <v>-4.3372727120724375E-2</v>
      </c>
      <c r="F64" s="40">
        <v>-4.2708750442396193E-2</v>
      </c>
      <c r="G64" s="43">
        <v>7.8264481451608692E-3</v>
      </c>
      <c r="H64" s="37">
        <v>-6.1220010573463934E-3</v>
      </c>
      <c r="I64" s="37">
        <v>2.9704094889309252E-2</v>
      </c>
      <c r="J64" s="39">
        <v>2.2691012053699611E-2</v>
      </c>
      <c r="K64" s="38">
        <v>342.48174289000002</v>
      </c>
      <c r="L64" s="37">
        <v>6.6851821472295736E-3</v>
      </c>
      <c r="M64" s="37">
        <v>1.3590912722552417E-2</v>
      </c>
    </row>
    <row r="65" spans="2:13" s="24" customFormat="1" ht="12.75" customHeight="1" x14ac:dyDescent="0.2">
      <c r="B65" s="30"/>
      <c r="C65" s="42" t="s">
        <v>18</v>
      </c>
      <c r="D65" s="41">
        <v>18.13572023</v>
      </c>
      <c r="E65" s="37">
        <v>-1.5778829922001192E-2</v>
      </c>
      <c r="F65" s="40">
        <v>-4.7261925083515788E-2</v>
      </c>
      <c r="G65" s="37">
        <v>5.2140094568753348E-3</v>
      </c>
      <c r="H65" s="37">
        <v>3.0449324582231263E-3</v>
      </c>
      <c r="I65" s="37">
        <v>2.762159999611824E-2</v>
      </c>
      <c r="J65" s="39">
        <v>1.5669864016634172E-2</v>
      </c>
      <c r="K65" s="38">
        <v>272.29627994999998</v>
      </c>
      <c r="L65" s="37">
        <v>1.3276767001876966E-2</v>
      </c>
      <c r="M65" s="37">
        <v>8.6390648109762047E-3</v>
      </c>
    </row>
    <row r="66" spans="2:13" s="24" customFormat="1" ht="12.75" customHeight="1" x14ac:dyDescent="0.2">
      <c r="B66" s="30"/>
      <c r="C66" s="42" t="s">
        <v>17</v>
      </c>
      <c r="D66" s="41">
        <v>2.1983500600000001</v>
      </c>
      <c r="E66" s="37">
        <v>-5.5791374220313772E-2</v>
      </c>
      <c r="F66" s="40">
        <v>-3.053783970281454E-2</v>
      </c>
      <c r="G66" s="37" t="s">
        <v>102</v>
      </c>
      <c r="H66" s="37">
        <v>-1.2763753524148824E-2</v>
      </c>
      <c r="I66" s="37">
        <v>0.11104465296193822</v>
      </c>
      <c r="J66" s="39">
        <v>0.12578900931642201</v>
      </c>
      <c r="K66" s="38">
        <v>29.68104529</v>
      </c>
      <c r="L66" s="37">
        <v>-1.569472132718186E-3</v>
      </c>
      <c r="M66" s="37">
        <v>9.5916257919304471E-2</v>
      </c>
    </row>
    <row r="67" spans="2:13" s="24" customFormat="1" ht="12.75" customHeight="1" x14ac:dyDescent="0.2">
      <c r="B67" s="30"/>
      <c r="C67" s="36" t="s">
        <v>16</v>
      </c>
      <c r="D67" s="35">
        <v>1.8034413600000001</v>
      </c>
      <c r="E67" s="32">
        <v>-0.20601682622820683</v>
      </c>
      <c r="F67" s="32">
        <v>-2.1362903562418434E-2</v>
      </c>
      <c r="G67" s="32">
        <v>-2.7058873730874677E-2</v>
      </c>
      <c r="H67" s="32">
        <v>-5.8058607580027233E-2</v>
      </c>
      <c r="I67" s="32">
        <v>-2.3821933039768539E-2</v>
      </c>
      <c r="J67" s="32">
        <v>-7.0307625715956279E-3</v>
      </c>
      <c r="K67" s="33">
        <v>36.74289271</v>
      </c>
      <c r="L67" s="32">
        <v>-3.6622325208737427E-2</v>
      </c>
      <c r="M67" s="32">
        <v>-2.2273097137506248E-2</v>
      </c>
    </row>
    <row r="68" spans="2:13" s="24" customFormat="1" ht="12.75" customHeight="1" x14ac:dyDescent="0.2">
      <c r="C68" s="93"/>
      <c r="D68" s="57"/>
      <c r="E68" s="57"/>
      <c r="F68" s="57"/>
      <c r="G68" s="66"/>
      <c r="H68" s="66"/>
      <c r="I68" s="57"/>
      <c r="J68" s="57"/>
      <c r="K68" s="57"/>
      <c r="L68" s="57"/>
      <c r="M68" s="57"/>
    </row>
    <row r="69" spans="2:13" s="24" customFormat="1" ht="12.75" customHeight="1" x14ac:dyDescent="0.2">
      <c r="B69" s="30"/>
      <c r="C69" s="29"/>
      <c r="D69" s="26"/>
      <c r="E69" s="26"/>
      <c r="F69" s="26"/>
      <c r="G69" s="28"/>
      <c r="H69" s="27"/>
      <c r="I69" s="26"/>
      <c r="J69" s="26"/>
      <c r="K69" s="26"/>
      <c r="L69" s="26"/>
      <c r="M69" s="26"/>
    </row>
    <row r="70" spans="2:13" s="24" customFormat="1" ht="27" customHeight="1" x14ac:dyDescent="0.2">
      <c r="B70" s="30"/>
      <c r="C70" s="221" t="s">
        <v>44</v>
      </c>
      <c r="D70" s="207" t="s">
        <v>5</v>
      </c>
      <c r="E70" s="213"/>
      <c r="F70" s="213"/>
      <c r="G70" s="208"/>
      <c r="H70" s="207" t="s">
        <v>43</v>
      </c>
      <c r="I70" s="208"/>
      <c r="J70" s="207" t="s">
        <v>42</v>
      </c>
      <c r="K70" s="213"/>
      <c r="L70" s="213"/>
      <c r="M70" s="208"/>
    </row>
    <row r="71" spans="2:13" s="24" customFormat="1" ht="53.25" customHeight="1" x14ac:dyDescent="0.2">
      <c r="B71" s="30"/>
      <c r="C71" s="222"/>
      <c r="D71" s="215" t="str">
        <f>D38</f>
        <v>Données brutes  aout 2026</v>
      </c>
      <c r="E71" s="203" t="str">
        <f>E38</f>
        <v>Taux de croissance  aout 2026 / aout 2025</v>
      </c>
      <c r="F71" s="217"/>
      <c r="G71" s="91" t="str">
        <f>G5</f>
        <v>Taux de croissance  aout 2026 / juil 2026</v>
      </c>
      <c r="H71" s="203" t="str">
        <f>H38</f>
        <v>(janv à aout 2026 ) /
(janv à aout 2025 )</v>
      </c>
      <c r="I71" s="204"/>
      <c r="J71" s="209" t="str">
        <f>J38</f>
        <v>Rappel :
Taux ACM CVS-CJO à fin aout 2025</v>
      </c>
      <c r="K71" s="211" t="str">
        <f>K38</f>
        <v>Données brutes   - aout 2026</v>
      </c>
      <c r="L71" s="203" t="str">
        <f>L38</f>
        <v>Taux ACM (  - aout 2026 /  -1 -  2025)</v>
      </c>
      <c r="M71" s="204"/>
    </row>
    <row r="72" spans="2:13" s="24" customFormat="1" ht="38.25" customHeight="1" x14ac:dyDescent="0.2">
      <c r="B72" s="30"/>
      <c r="C72" s="223"/>
      <c r="D72" s="216"/>
      <c r="E72" s="91" t="s">
        <v>41</v>
      </c>
      <c r="F72" s="92" t="s">
        <v>40</v>
      </c>
      <c r="G72" s="91" t="s">
        <v>40</v>
      </c>
      <c r="H72" s="91" t="s">
        <v>41</v>
      </c>
      <c r="I72" s="91" t="s">
        <v>40</v>
      </c>
      <c r="J72" s="210"/>
      <c r="K72" s="212"/>
      <c r="L72" s="91" t="s">
        <v>41</v>
      </c>
      <c r="M72" s="91" t="s">
        <v>40</v>
      </c>
    </row>
    <row r="73" spans="2:13" s="24" customFormat="1" ht="12.75" customHeight="1" x14ac:dyDescent="0.2">
      <c r="B73" s="30"/>
      <c r="C73" s="90" t="s">
        <v>39</v>
      </c>
      <c r="D73" s="51">
        <v>219.71421152000002</v>
      </c>
      <c r="E73" s="46">
        <v>6.0125939247625437E-2</v>
      </c>
      <c r="F73" s="89">
        <v>1.656534558243572E-2</v>
      </c>
      <c r="G73" s="87">
        <v>-3.3333592497482023E-3</v>
      </c>
      <c r="H73" s="46">
        <v>2.8497890787089641E-2</v>
      </c>
      <c r="I73" s="46">
        <v>2.1355333219792882E-2</v>
      </c>
      <c r="J73" s="49">
        <v>5.48139433395336E-2</v>
      </c>
      <c r="K73" s="88">
        <v>3000.37618471</v>
      </c>
      <c r="L73" s="46">
        <v>4.0726715170548156E-2</v>
      </c>
      <c r="M73" s="87">
        <v>2.9284633330542986E-2</v>
      </c>
    </row>
    <row r="74" spans="2:13" s="24" customFormat="1" ht="12.75" customHeight="1" x14ac:dyDescent="0.2">
      <c r="B74" s="30"/>
      <c r="C74" s="86" t="s">
        <v>38</v>
      </c>
      <c r="D74" s="77">
        <v>135.79758328000003</v>
      </c>
      <c r="E74" s="76">
        <v>5.181197639196089E-2</v>
      </c>
      <c r="F74" s="75">
        <v>4.5990919030367561E-3</v>
      </c>
      <c r="G74" s="72">
        <v>7.0711911927534565E-4</v>
      </c>
      <c r="H74" s="72">
        <v>1.0759851746322324E-2</v>
      </c>
      <c r="I74" s="72">
        <v>3.8983833320644923E-3</v>
      </c>
      <c r="J74" s="85">
        <v>4.6872460056271326E-2</v>
      </c>
      <c r="K74" s="73">
        <v>1926.3256630600001</v>
      </c>
      <c r="L74" s="72">
        <v>2.2171277617954344E-2</v>
      </c>
      <c r="M74" s="84">
        <v>1.0470946077195231E-2</v>
      </c>
    </row>
    <row r="75" spans="2:13" s="24" customFormat="1" ht="12.75" customHeight="1" x14ac:dyDescent="0.2">
      <c r="B75" s="30"/>
      <c r="C75" s="58" t="s">
        <v>37</v>
      </c>
      <c r="D75" s="41">
        <v>38.063464580000002</v>
      </c>
      <c r="E75" s="39">
        <v>3.453809436990829E-2</v>
      </c>
      <c r="F75" s="57">
        <v>-7.838178635941051E-3</v>
      </c>
      <c r="G75" s="37">
        <v>5.7912124617387484E-4</v>
      </c>
      <c r="H75" s="37">
        <v>2.0836212542069132E-2</v>
      </c>
      <c r="I75" s="37">
        <v>1.8506309660651921E-2</v>
      </c>
      <c r="J75" s="67">
        <v>7.0489407721853414E-2</v>
      </c>
      <c r="K75" s="66">
        <v>635.49536739999996</v>
      </c>
      <c r="L75" s="37">
        <v>4.1910988383735637E-2</v>
      </c>
      <c r="M75" s="37">
        <v>3.304536817587711E-2</v>
      </c>
    </row>
    <row r="76" spans="2:13" s="24" customFormat="1" ht="12.75" customHeight="1" x14ac:dyDescent="0.2">
      <c r="B76" s="30"/>
      <c r="C76" s="79" t="s">
        <v>36</v>
      </c>
      <c r="D76" s="41">
        <v>10.368165250000001</v>
      </c>
      <c r="E76" s="39">
        <v>3.2407762893978287E-2</v>
      </c>
      <c r="F76" s="57">
        <v>-8.1104864033589852E-3</v>
      </c>
      <c r="G76" s="37">
        <v>-5.8808422565124197E-3</v>
      </c>
      <c r="H76" s="37">
        <v>-1.8611398521811484E-2</v>
      </c>
      <c r="I76" s="37">
        <v>-2.5075616251796773E-2</v>
      </c>
      <c r="J76" s="67">
        <v>4.6249134275189174E-2</v>
      </c>
      <c r="K76" s="66">
        <v>157.60225853</v>
      </c>
      <c r="L76" s="37">
        <v>1.76883223321882E-2</v>
      </c>
      <c r="M76" s="37">
        <v>4.7807459920941042E-3</v>
      </c>
    </row>
    <row r="77" spans="2:13" s="24" customFormat="1" ht="12.75" customHeight="1" x14ac:dyDescent="0.2">
      <c r="B77" s="30"/>
      <c r="C77" s="79" t="s">
        <v>35</v>
      </c>
      <c r="D77" s="41">
        <v>22.480729850000003</v>
      </c>
      <c r="E77" s="39">
        <v>3.8623429894276029E-2</v>
      </c>
      <c r="F77" s="57">
        <v>-2.3734492417775144E-3</v>
      </c>
      <c r="G77" s="37">
        <v>1.1928996998390895E-2</v>
      </c>
      <c r="H77" s="37">
        <v>3.6583009102113762E-2</v>
      </c>
      <c r="I77" s="37">
        <v>3.8368705826559601E-2</v>
      </c>
      <c r="J77" s="67">
        <v>8.2460006787578255E-2</v>
      </c>
      <c r="K77" s="66">
        <v>365.43368315999999</v>
      </c>
      <c r="L77" s="37">
        <v>4.9658173376794013E-2</v>
      </c>
      <c r="M77" s="37">
        <v>4.4358210618893779E-2</v>
      </c>
    </row>
    <row r="78" spans="2:13" s="24" customFormat="1" ht="12.75" customHeight="1" x14ac:dyDescent="0.2">
      <c r="B78" s="30"/>
      <c r="C78" s="79" t="s">
        <v>34</v>
      </c>
      <c r="D78" s="41">
        <v>4.3876828700000008</v>
      </c>
      <c r="E78" s="39">
        <v>2.1381004924997837E-2</v>
      </c>
      <c r="F78" s="57">
        <v>-2.5222097778108354E-2</v>
      </c>
      <c r="G78" s="37">
        <v>-2.6761828304423196E-2</v>
      </c>
      <c r="H78" s="37">
        <v>2.71003987562215E-2</v>
      </c>
      <c r="I78" s="37">
        <v>1.752683902879637E-2</v>
      </c>
      <c r="J78" s="67">
        <v>6.205377965405301E-2</v>
      </c>
      <c r="K78" s="66">
        <v>100.231039</v>
      </c>
      <c r="L78" s="37">
        <v>5.3901584126371471E-2</v>
      </c>
      <c r="M78" s="37">
        <v>3.8723430568077255E-2</v>
      </c>
    </row>
    <row r="79" spans="2:13" s="24" customFormat="1" ht="12.75" customHeight="1" x14ac:dyDescent="0.2">
      <c r="B79" s="30"/>
      <c r="C79" s="83" t="s">
        <v>33</v>
      </c>
      <c r="D79" s="41">
        <v>29.905051820000001</v>
      </c>
      <c r="E79" s="39">
        <v>5.7913942163581034E-2</v>
      </c>
      <c r="F79" s="57">
        <v>2.1252212465408427E-2</v>
      </c>
      <c r="G79" s="37">
        <v>-3.3141447047354111E-2</v>
      </c>
      <c r="H79" s="37">
        <v>4.0657727363922591E-2</v>
      </c>
      <c r="I79" s="37">
        <v>3.2037259178381516E-2</v>
      </c>
      <c r="J79" s="67">
        <v>5.6221680384956674E-2</v>
      </c>
      <c r="K79" s="66">
        <v>403.93578181000004</v>
      </c>
      <c r="L79" s="37">
        <v>4.5305950848533838E-2</v>
      </c>
      <c r="M79" s="37">
        <v>3.4375815359356965E-2</v>
      </c>
    </row>
    <row r="80" spans="2:13" s="24" customFormat="1" ht="12.75" customHeight="1" x14ac:dyDescent="0.2">
      <c r="B80" s="30"/>
      <c r="C80" s="70" t="s">
        <v>32</v>
      </c>
      <c r="D80" s="41">
        <v>8.0897788300000002</v>
      </c>
      <c r="E80" s="39">
        <v>3.0125626414203577E-2</v>
      </c>
      <c r="F80" s="57">
        <v>-5.8602112701640063E-3</v>
      </c>
      <c r="G80" s="37">
        <v>-2.4123637881377058E-2</v>
      </c>
      <c r="H80" s="37">
        <v>5.9331565486204552E-2</v>
      </c>
      <c r="I80" s="37">
        <v>5.1054946649958133E-2</v>
      </c>
      <c r="J80" s="67">
        <v>6.6620948762431409E-2</v>
      </c>
      <c r="K80" s="66">
        <v>119.21568636999999</v>
      </c>
      <c r="L80" s="37">
        <v>6.151899048833176E-2</v>
      </c>
      <c r="M80" s="37">
        <v>4.829268697045519E-2</v>
      </c>
    </row>
    <row r="81" spans="2:13" s="24" customFormat="1" ht="12.75" customHeight="1" x14ac:dyDescent="0.2">
      <c r="B81" s="30"/>
      <c r="C81" s="70" t="s">
        <v>31</v>
      </c>
      <c r="D81" s="41">
        <v>20.400193489999999</v>
      </c>
      <c r="E81" s="39">
        <v>6.7814802461353629E-2</v>
      </c>
      <c r="F81" s="57">
        <v>3.2278822329798063E-2</v>
      </c>
      <c r="G81" s="37">
        <v>-4.5718849762473535E-2</v>
      </c>
      <c r="H81" s="37">
        <v>2.8691814628456935E-2</v>
      </c>
      <c r="I81" s="37">
        <v>1.9301200182061384E-2</v>
      </c>
      <c r="J81" s="67">
        <v>3.8505229337169711E-2</v>
      </c>
      <c r="K81" s="66">
        <v>253.41614403999998</v>
      </c>
      <c r="L81" s="37">
        <v>3.3458574415926812E-2</v>
      </c>
      <c r="M81" s="37">
        <v>2.3500999178121873E-2</v>
      </c>
    </row>
    <row r="82" spans="2:13" s="24" customFormat="1" ht="12.75" customHeight="1" x14ac:dyDescent="0.2">
      <c r="B82" s="30"/>
      <c r="C82" s="82" t="s">
        <v>30</v>
      </c>
      <c r="D82" s="41">
        <v>5.7975341699999996</v>
      </c>
      <c r="E82" s="39">
        <v>0.15336114682243451</v>
      </c>
      <c r="F82" s="57">
        <v>9.5698103440736038E-2</v>
      </c>
      <c r="G82" s="37">
        <v>4.9618378505245975E-2</v>
      </c>
      <c r="H82" s="37">
        <v>4.7263905794709737E-2</v>
      </c>
      <c r="I82" s="37">
        <v>3.8057619479028748E-2</v>
      </c>
      <c r="J82" s="67">
        <v>-7.0703748719710635E-2</v>
      </c>
      <c r="K82" s="66">
        <v>79.125276240000005</v>
      </c>
      <c r="L82" s="37">
        <v>5.8372618009236987E-2</v>
      </c>
      <c r="M82" s="37">
        <v>4.2638136332171284E-2</v>
      </c>
    </row>
    <row r="83" spans="2:13" s="24" customFormat="1" ht="12.75" customHeight="1" x14ac:dyDescent="0.2">
      <c r="B83" s="30"/>
      <c r="C83" s="58" t="s">
        <v>29</v>
      </c>
      <c r="D83" s="41">
        <v>12.336541329999999</v>
      </c>
      <c r="E83" s="39">
        <v>6.5480339936466292E-2</v>
      </c>
      <c r="F83" s="57">
        <v>2.4869835058840994E-2</v>
      </c>
      <c r="G83" s="37">
        <v>1.823030357342148E-2</v>
      </c>
      <c r="H83" s="37">
        <v>-3.067210704008061E-3</v>
      </c>
      <c r="I83" s="37">
        <v>-1.191599001327448E-2</v>
      </c>
      <c r="J83" s="81">
        <v>4.7146561104113971E-2</v>
      </c>
      <c r="K83" s="66">
        <v>162.39116210999998</v>
      </c>
      <c r="L83" s="80">
        <v>1.6538957734855142E-3</v>
      </c>
      <c r="M83" s="37">
        <v>-9.4929311248390658E-3</v>
      </c>
    </row>
    <row r="84" spans="2:13" s="24" customFormat="1" ht="12.75" customHeight="1" x14ac:dyDescent="0.2">
      <c r="B84" s="30"/>
      <c r="C84" s="58" t="s">
        <v>28</v>
      </c>
      <c r="D84" s="41">
        <v>47.064944869999998</v>
      </c>
      <c r="E84" s="39">
        <v>4.4699316448074899E-2</v>
      </c>
      <c r="F84" s="57">
        <v>-1.3173652232090105E-2</v>
      </c>
      <c r="G84" s="37">
        <v>1.0087732457317644E-2</v>
      </c>
      <c r="H84" s="37">
        <v>-2.1007514347103684E-2</v>
      </c>
      <c r="I84" s="37">
        <v>-3.0638496432612405E-2</v>
      </c>
      <c r="J84" s="67">
        <v>3.0553525272025039E-2</v>
      </c>
      <c r="K84" s="66">
        <v>607.45408571999985</v>
      </c>
      <c r="L84" s="37">
        <v>-1.381824944599086E-2</v>
      </c>
      <c r="M84" s="37">
        <v>-2.8342943703179579E-2</v>
      </c>
    </row>
    <row r="85" spans="2:13" s="24" customFormat="1" ht="12.75" customHeight="1" x14ac:dyDescent="0.2">
      <c r="B85" s="30"/>
      <c r="C85" s="79" t="s">
        <v>27</v>
      </c>
      <c r="D85" s="41">
        <v>30.638313750000002</v>
      </c>
      <c r="E85" s="39">
        <v>7.0153521210143399E-2</v>
      </c>
      <c r="F85" s="57">
        <v>8.9645734653120979E-3</v>
      </c>
      <c r="G85" s="37">
        <v>1.0109581333283879E-2</v>
      </c>
      <c r="H85" s="37">
        <v>-1.544759197073009E-2</v>
      </c>
      <c r="I85" s="37">
        <v>-2.4911115721616528E-2</v>
      </c>
      <c r="J85" s="67">
        <v>3.4630553763735472E-2</v>
      </c>
      <c r="K85" s="66">
        <v>389.6425256</v>
      </c>
      <c r="L85" s="37">
        <v>-1.0952809716687328E-2</v>
      </c>
      <c r="M85" s="37">
        <v>-2.5605054414594264E-2</v>
      </c>
    </row>
    <row r="86" spans="2:13" s="24" customFormat="1" ht="12.75" customHeight="1" x14ac:dyDescent="0.2">
      <c r="B86" s="30"/>
      <c r="C86" s="79" t="s">
        <v>26</v>
      </c>
      <c r="D86" s="41">
        <v>16.42663112</v>
      </c>
      <c r="E86" s="39">
        <v>3.2115981175717678E-4</v>
      </c>
      <c r="F86" s="57">
        <v>-5.214031513667261E-2</v>
      </c>
      <c r="G86" s="37">
        <v>1.0046798439471205E-2</v>
      </c>
      <c r="H86" s="37">
        <v>-3.1032945714032922E-2</v>
      </c>
      <c r="I86" s="37">
        <v>-4.0793831306458084E-2</v>
      </c>
      <c r="J86" s="67">
        <v>2.3391023650621623E-2</v>
      </c>
      <c r="K86" s="66">
        <v>217.81156011999997</v>
      </c>
      <c r="L86" s="37">
        <v>-1.8903023108296835E-2</v>
      </c>
      <c r="M86" s="37">
        <v>-3.3205678285704088E-2</v>
      </c>
    </row>
    <row r="87" spans="2:13" s="24" customFormat="1" ht="12.75" customHeight="1" x14ac:dyDescent="0.2">
      <c r="B87" s="30"/>
      <c r="C87" s="78" t="s">
        <v>25</v>
      </c>
      <c r="D87" s="77">
        <v>83.916628240000009</v>
      </c>
      <c r="E87" s="76">
        <v>7.3862008181544869E-2</v>
      </c>
      <c r="F87" s="75">
        <v>3.8485494492764394E-2</v>
      </c>
      <c r="G87" s="72">
        <v>-1.0413747800060325E-2</v>
      </c>
      <c r="H87" s="72">
        <v>6.2140988228497118E-2</v>
      </c>
      <c r="I87" s="72">
        <v>5.4241371255363546E-2</v>
      </c>
      <c r="J87" s="74">
        <v>7.0169785733948054E-2</v>
      </c>
      <c r="K87" s="73">
        <v>1074.0505216499998</v>
      </c>
      <c r="L87" s="72">
        <v>7.5750583945490613E-2</v>
      </c>
      <c r="M87" s="72">
        <v>6.4871277024622476E-2</v>
      </c>
    </row>
    <row r="88" spans="2:13" s="24" customFormat="1" ht="12.75" customHeight="1" x14ac:dyDescent="0.2">
      <c r="B88" s="30"/>
      <c r="C88" s="68" t="s">
        <v>24</v>
      </c>
      <c r="D88" s="41">
        <v>64.776108669999999</v>
      </c>
      <c r="E88" s="39">
        <v>6.7695541358139266E-2</v>
      </c>
      <c r="F88" s="57">
        <v>3.2179679859433152E-2</v>
      </c>
      <c r="G88" s="37">
        <v>-7.6700667455318339E-3</v>
      </c>
      <c r="H88" s="37">
        <v>5.9557364042722938E-2</v>
      </c>
      <c r="I88" s="37">
        <v>5.1730885813324745E-2</v>
      </c>
      <c r="J88" s="67">
        <v>6.9483445401396171E-2</v>
      </c>
      <c r="K88" s="66">
        <v>829.50438418999988</v>
      </c>
      <c r="L88" s="37">
        <v>7.4560800980819186E-2</v>
      </c>
      <c r="M88" s="37">
        <v>6.3339155055635921E-2</v>
      </c>
    </row>
    <row r="89" spans="2:13" s="24" customFormat="1" ht="12.75" customHeight="1" x14ac:dyDescent="0.2">
      <c r="B89" s="30"/>
      <c r="C89" s="71" t="s">
        <v>23</v>
      </c>
      <c r="D89" s="41">
        <v>60.580400300000001</v>
      </c>
      <c r="E89" s="39">
        <v>8.1594576856495182E-2</v>
      </c>
      <c r="F89" s="57">
        <v>4.4879714390882786E-2</v>
      </c>
      <c r="G89" s="37">
        <v>-9.0981700914151142E-3</v>
      </c>
      <c r="H89" s="37">
        <v>5.9518176562727954E-2</v>
      </c>
      <c r="I89" s="37">
        <v>5.200525648040033E-2</v>
      </c>
      <c r="J89" s="67">
        <v>7.297819137073791E-2</v>
      </c>
      <c r="K89" s="66">
        <v>772.15295546999994</v>
      </c>
      <c r="L89" s="37">
        <v>7.5295675414291274E-2</v>
      </c>
      <c r="M89" s="37">
        <v>6.418230399071323E-2</v>
      </c>
    </row>
    <row r="90" spans="2:13" s="24" customFormat="1" ht="12.75" customHeight="1" x14ac:dyDescent="0.2">
      <c r="B90" s="30"/>
      <c r="C90" s="70" t="s">
        <v>22</v>
      </c>
      <c r="D90" s="69">
        <v>4.1957083700000002</v>
      </c>
      <c r="E90" s="39">
        <v>-9.9404572317964734E-2</v>
      </c>
      <c r="F90" s="57">
        <v>-0.12307515678833947</v>
      </c>
      <c r="G90" s="37">
        <v>1.3608551991908913E-2</v>
      </c>
      <c r="H90" s="37">
        <v>6.0080245063361737E-2</v>
      </c>
      <c r="I90" s="37">
        <v>4.8128759903435681E-2</v>
      </c>
      <c r="J90" s="67">
        <v>2.5063430673134102E-2</v>
      </c>
      <c r="K90" s="66">
        <v>57.351428719999994</v>
      </c>
      <c r="L90" s="37">
        <v>6.4763700263738677E-2</v>
      </c>
      <c r="M90" s="37">
        <v>5.2121359105800735E-2</v>
      </c>
    </row>
    <row r="91" spans="2:13" s="24" customFormat="1" ht="12.75" customHeight="1" x14ac:dyDescent="0.2">
      <c r="B91" s="30"/>
      <c r="C91" s="68" t="s">
        <v>21</v>
      </c>
      <c r="D91" s="41">
        <v>19.140519570000002</v>
      </c>
      <c r="E91" s="39">
        <v>9.5269766950962786E-2</v>
      </c>
      <c r="F91" s="57">
        <v>6.00966523062203E-2</v>
      </c>
      <c r="G91" s="37">
        <v>-1.9460429987684935E-2</v>
      </c>
      <c r="H91" s="37">
        <v>7.084869150531925E-2</v>
      </c>
      <c r="I91" s="37">
        <v>6.2816715610481078E-2</v>
      </c>
      <c r="J91" s="67">
        <v>7.2518258162794114E-2</v>
      </c>
      <c r="K91" s="66">
        <v>244.54613746000004</v>
      </c>
      <c r="L91" s="37">
        <v>7.9806046405463071E-2</v>
      </c>
      <c r="M91" s="37">
        <v>7.0098952955176985E-2</v>
      </c>
    </row>
    <row r="92" spans="2:13" s="24" customFormat="1" ht="12.75" customHeight="1" x14ac:dyDescent="0.2">
      <c r="B92" s="30"/>
      <c r="C92" s="65" t="s">
        <v>20</v>
      </c>
      <c r="D92" s="64">
        <v>172.64926665000002</v>
      </c>
      <c r="E92" s="63">
        <v>6.4410650676408387E-2</v>
      </c>
      <c r="F92" s="62">
        <v>2.4401738047190813E-2</v>
      </c>
      <c r="G92" s="59">
        <v>-6.6836047322882397E-3</v>
      </c>
      <c r="H92" s="59">
        <v>4.1993354556035589E-2</v>
      </c>
      <c r="I92" s="59">
        <v>3.5335339296884483E-2</v>
      </c>
      <c r="J92" s="61">
        <v>6.1616321757143711E-2</v>
      </c>
      <c r="K92" s="60">
        <v>2392.92209899</v>
      </c>
      <c r="L92" s="59">
        <v>5.5547125469661784E-2</v>
      </c>
      <c r="M92" s="59">
        <v>4.497004183713349E-2</v>
      </c>
    </row>
    <row r="93" spans="2:13" s="24" customFormat="1" ht="12.75" hidden="1" customHeight="1" x14ac:dyDescent="0.2">
      <c r="B93" s="30"/>
      <c r="C93" s="58"/>
      <c r="D93" s="41"/>
      <c r="E93" s="39"/>
      <c r="F93" s="57"/>
      <c r="G93" s="37"/>
      <c r="H93" s="54"/>
      <c r="I93" s="54"/>
      <c r="J93" s="56"/>
      <c r="K93" s="55"/>
      <c r="L93" s="54"/>
      <c r="M93" s="53"/>
    </row>
    <row r="94" spans="2:13" s="24" customFormat="1" ht="12.75" hidden="1" customHeight="1" x14ac:dyDescent="0.2">
      <c r="B94" s="30"/>
      <c r="C94" s="58"/>
      <c r="D94" s="41"/>
      <c r="E94" s="39"/>
      <c r="F94" s="57"/>
      <c r="G94" s="37"/>
      <c r="H94" s="54"/>
      <c r="I94" s="54"/>
      <c r="J94" s="56"/>
      <c r="K94" s="55"/>
      <c r="L94" s="54"/>
      <c r="M94" s="53"/>
    </row>
    <row r="95" spans="2:13" s="24" customFormat="1" ht="12.75" hidden="1" customHeight="1" x14ac:dyDescent="0.2">
      <c r="B95" s="30"/>
      <c r="C95" s="58"/>
      <c r="D95" s="41"/>
      <c r="E95" s="39"/>
      <c r="F95" s="57"/>
      <c r="G95" s="37"/>
      <c r="H95" s="54"/>
      <c r="I95" s="54"/>
      <c r="J95" s="56"/>
      <c r="K95" s="55"/>
      <c r="L95" s="54"/>
      <c r="M95" s="53"/>
    </row>
    <row r="96" spans="2:13" s="24" customFormat="1" ht="12.75" customHeight="1" x14ac:dyDescent="0.2">
      <c r="C96" s="52"/>
      <c r="D96" s="51"/>
      <c r="E96" s="46"/>
      <c r="F96" s="47"/>
      <c r="G96" s="46"/>
      <c r="H96" s="50"/>
      <c r="I96" s="46"/>
      <c r="J96" s="49"/>
      <c r="K96" s="48"/>
      <c r="L96" s="47"/>
      <c r="M96" s="46"/>
    </row>
    <row r="97" spans="2:13" s="24" customFormat="1" ht="12.75" customHeight="1" x14ac:dyDescent="0.2">
      <c r="B97" s="30"/>
      <c r="C97" s="45" t="s">
        <v>19</v>
      </c>
      <c r="D97" s="44">
        <v>24.509485719999997</v>
      </c>
      <c r="E97" s="37">
        <v>-1.560900859477321E-2</v>
      </c>
      <c r="F97" s="40">
        <v>1.3463253068455083E-2</v>
      </c>
      <c r="G97" s="43">
        <v>-1.6703875690284531E-2</v>
      </c>
      <c r="H97" s="37">
        <v>6.5414082059829237E-2</v>
      </c>
      <c r="I97" s="37">
        <v>8.1367223932912403E-2</v>
      </c>
      <c r="J97" s="39">
        <v>5.5679100885600574E-2</v>
      </c>
      <c r="K97" s="38">
        <v>374.61290714</v>
      </c>
      <c r="L97" s="37">
        <v>5.2126111256279861E-2</v>
      </c>
      <c r="M97" s="37">
        <v>6.1005594761273096E-2</v>
      </c>
    </row>
    <row r="98" spans="2:13" s="24" customFormat="1" ht="12.75" customHeight="1" x14ac:dyDescent="0.2">
      <c r="B98" s="30"/>
      <c r="C98" s="42" t="s">
        <v>18</v>
      </c>
      <c r="D98" s="41">
        <v>20.00286925</v>
      </c>
      <c r="E98" s="37">
        <v>4.9820258470565371E-3</v>
      </c>
      <c r="F98" s="40">
        <v>1.2941887561252807E-2</v>
      </c>
      <c r="G98" s="37">
        <v>1.9149677451300029E-3</v>
      </c>
      <c r="H98" s="37">
        <v>7.3436085960249864E-2</v>
      </c>
      <c r="I98" s="37">
        <v>8.6494653686475242E-2</v>
      </c>
      <c r="J98" s="39">
        <v>5.3293698046646742E-2</v>
      </c>
      <c r="K98" s="38">
        <v>302.83796064000001</v>
      </c>
      <c r="L98" s="37">
        <v>6.0401740034975226E-2</v>
      </c>
      <c r="M98" s="37">
        <v>6.9037172272103708E-2</v>
      </c>
    </row>
    <row r="99" spans="2:13" s="24" customFormat="1" ht="12.75" customHeight="1" x14ac:dyDescent="0.2">
      <c r="B99" s="30"/>
      <c r="C99" s="42" t="s">
        <v>17</v>
      </c>
      <c r="D99" s="41">
        <v>2.8549423599999999</v>
      </c>
      <c r="E99" s="37">
        <v>-3.8419017665680455E-2</v>
      </c>
      <c r="F99" s="40">
        <v>4.1715467395266659E-2</v>
      </c>
      <c r="G99" s="37">
        <v>-0.11477466175570894</v>
      </c>
      <c r="H99" s="37">
        <v>5.8030878789586904E-2</v>
      </c>
      <c r="I99" s="37">
        <v>5.6042651052325754E-2</v>
      </c>
      <c r="J99" s="39">
        <v>6.6719534079383358E-2</v>
      </c>
      <c r="K99" s="38">
        <v>37.92082989</v>
      </c>
      <c r="L99" s="37">
        <v>3.3154450197023344E-2</v>
      </c>
      <c r="M99" s="37">
        <v>2.5073483451544698E-2</v>
      </c>
    </row>
    <row r="100" spans="2:13" s="24" customFormat="1" ht="12.75" customHeight="1" x14ac:dyDescent="0.2">
      <c r="B100" s="30"/>
      <c r="C100" s="36" t="s">
        <v>16</v>
      </c>
      <c r="D100" s="35">
        <v>1.45754377</v>
      </c>
      <c r="E100" s="32">
        <v>-0.13877157511100602</v>
      </c>
      <c r="F100" s="32">
        <v>-2.2841463937954387E-2</v>
      </c>
      <c r="G100" s="32">
        <v>-4.9568989067260372E-2</v>
      </c>
      <c r="H100" s="32">
        <v>2.1935173217562554E-2</v>
      </c>
      <c r="I100" s="32">
        <v>6.6712606767882043E-2</v>
      </c>
      <c r="J100" s="34">
        <v>6.3759622265299853E-2</v>
      </c>
      <c r="K100" s="33">
        <v>30.258776920000006</v>
      </c>
      <c r="L100" s="32">
        <v>2.3500769035647018E-2</v>
      </c>
      <c r="M100" s="32">
        <v>3.3004808631572402E-2</v>
      </c>
    </row>
    <row r="101" spans="2:13" s="24" customFormat="1" ht="12.75" customHeight="1" x14ac:dyDescent="0.2">
      <c r="B101" s="30"/>
      <c r="C101" s="29"/>
      <c r="H101" s="31"/>
      <c r="M101" s="25" t="s">
        <v>15</v>
      </c>
    </row>
    <row r="102" spans="2:13" s="24" customFormat="1" ht="12.75" customHeight="1" x14ac:dyDescent="0.2">
      <c r="B102" s="30"/>
      <c r="C102" s="29"/>
      <c r="D102" s="26"/>
      <c r="E102" s="26"/>
      <c r="F102" s="26"/>
      <c r="G102" s="28"/>
      <c r="H102" s="27"/>
      <c r="I102" s="26"/>
      <c r="J102" s="26"/>
      <c r="K102" s="26"/>
      <c r="L102" s="26"/>
      <c r="M102" s="25"/>
    </row>
    <row r="103" spans="2:13" s="22" customFormat="1" x14ac:dyDescent="0.2">
      <c r="C103" s="23" t="s">
        <v>14</v>
      </c>
    </row>
    <row r="104" spans="2:13" s="22" customFormat="1" ht="44.25" customHeight="1" x14ac:dyDescent="0.2">
      <c r="C104" s="218" t="s">
        <v>13</v>
      </c>
      <c r="D104" s="218"/>
      <c r="E104" s="218"/>
      <c r="F104" s="218"/>
      <c r="G104" s="218"/>
    </row>
    <row r="105" spans="2:13" s="22" customFormat="1" ht="8.25" customHeight="1" x14ac:dyDescent="0.2">
      <c r="C105" s="218"/>
      <c r="D105" s="218"/>
      <c r="E105" s="218"/>
      <c r="F105" s="218"/>
      <c r="G105" s="218"/>
    </row>
  </sheetData>
  <mergeCells count="32">
    <mergeCell ref="C104:G104"/>
    <mergeCell ref="C105:G105"/>
    <mergeCell ref="D5:D6"/>
    <mergeCell ref="E5:F5"/>
    <mergeCell ref="D38:D39"/>
    <mergeCell ref="E38:F38"/>
    <mergeCell ref="C70:C72"/>
    <mergeCell ref="C4:C6"/>
    <mergeCell ref="C37:C39"/>
    <mergeCell ref="D4:G4"/>
    <mergeCell ref="J70:M70"/>
    <mergeCell ref="J71:J72"/>
    <mergeCell ref="K71:K72"/>
    <mergeCell ref="L71:M71"/>
    <mergeCell ref="H70:I70"/>
    <mergeCell ref="D71:D72"/>
    <mergeCell ref="E71:F71"/>
    <mergeCell ref="D37:G37"/>
    <mergeCell ref="D70:G70"/>
    <mergeCell ref="H71:I71"/>
    <mergeCell ref="H38:I38"/>
    <mergeCell ref="L38:M38"/>
    <mergeCell ref="H4:I4"/>
    <mergeCell ref="H5:I5"/>
    <mergeCell ref="H37:I37"/>
    <mergeCell ref="J38:J39"/>
    <mergeCell ref="K38:K39"/>
    <mergeCell ref="J4:M4"/>
    <mergeCell ref="J5:J6"/>
    <mergeCell ref="K5:K6"/>
    <mergeCell ref="L5:M5"/>
    <mergeCell ref="J37:M37"/>
  </mergeCells>
  <pageMargins left="0" right="0" top="0" bottom="0" header="0" footer="0"/>
  <pageSetup paperSize="9" scale="77" fitToWidth="2" orientation="portrait" r:id="rId1"/>
  <headerFooter alignWithMargins="0"/>
  <rowBreaks count="1" manualBreakCount="1">
    <brk id="36" min="2"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2418F-EF82-495B-B199-63421CDAE2B3}">
  <sheetPr>
    <tabColor rgb="FF0000FF"/>
  </sheetPr>
  <dimension ref="A1:GG104"/>
  <sheetViews>
    <sheetView zoomScaleNormal="100" workbookViewId="0"/>
  </sheetViews>
  <sheetFormatPr baseColWidth="10" defaultColWidth="11.42578125" defaultRowHeight="12" x14ac:dyDescent="0.2"/>
  <cols>
    <col min="1" max="2" width="2.42578125" style="22" customWidth="1"/>
    <col min="3" max="3" width="44.5703125" style="22" bestFit="1" customWidth="1"/>
    <col min="4" max="4" width="9.5703125" style="22" customWidth="1"/>
    <col min="5" max="5" width="12.42578125" style="22" customWidth="1"/>
    <col min="6" max="6" width="9.5703125" style="22" customWidth="1"/>
    <col min="7" max="7" width="10.42578125" style="22" customWidth="1"/>
    <col min="8" max="8" width="11.5703125" style="22" bestFit="1" customWidth="1"/>
    <col min="9" max="11" width="9.5703125" style="22" customWidth="1"/>
    <col min="12" max="12" width="9.5703125" style="22" bestFit="1" customWidth="1"/>
    <col min="13" max="13" width="9.5703125" style="22" customWidth="1"/>
    <col min="14" max="189" width="11.42578125" style="22"/>
    <col min="190" max="16384" width="11.42578125" style="21"/>
  </cols>
  <sheetData>
    <row r="1" spans="1:13" s="22" customFormat="1" x14ac:dyDescent="0.2"/>
    <row r="2" spans="1:13" s="24" customFormat="1" x14ac:dyDescent="0.2">
      <c r="A2" s="155"/>
    </row>
    <row r="3" spans="1:13" s="24" customFormat="1" x14ac:dyDescent="0.2">
      <c r="A3" s="155"/>
    </row>
    <row r="4" spans="1:13" s="24" customFormat="1" ht="24" customHeight="1" x14ac:dyDescent="0.2">
      <c r="A4" s="155"/>
      <c r="C4" s="234" t="s">
        <v>49</v>
      </c>
      <c r="D4" s="230" t="s">
        <v>5</v>
      </c>
      <c r="E4" s="232"/>
      <c r="F4" s="232"/>
      <c r="G4" s="231"/>
      <c r="H4" s="230" t="s">
        <v>43</v>
      </c>
      <c r="I4" s="231"/>
      <c r="J4" s="230" t="s">
        <v>42</v>
      </c>
      <c r="K4" s="232"/>
      <c r="L4" s="232"/>
      <c r="M4" s="231"/>
    </row>
    <row r="5" spans="1:13" s="24" customFormat="1" ht="53.25" customHeight="1" x14ac:dyDescent="0.2">
      <c r="A5" s="155"/>
      <c r="C5" s="235"/>
      <c r="D5" s="238" t="s">
        <v>87</v>
      </c>
      <c r="E5" s="228" t="s">
        <v>88</v>
      </c>
      <c r="F5" s="241"/>
      <c r="G5" s="142" t="s">
        <v>89</v>
      </c>
      <c r="H5" s="228" t="s">
        <v>90</v>
      </c>
      <c r="I5" s="229"/>
      <c r="J5" s="224" t="s">
        <v>91</v>
      </c>
      <c r="K5" s="226" t="s">
        <v>92</v>
      </c>
      <c r="L5" s="228" t="s">
        <v>93</v>
      </c>
      <c r="M5" s="233"/>
    </row>
    <row r="6" spans="1:13" s="24" customFormat="1" ht="36" customHeight="1" x14ac:dyDescent="0.2">
      <c r="A6" s="152"/>
      <c r="C6" s="236"/>
      <c r="D6" s="239"/>
      <c r="E6" s="142" t="s">
        <v>41</v>
      </c>
      <c r="F6" s="142" t="s">
        <v>40</v>
      </c>
      <c r="G6" s="142" t="s">
        <v>40</v>
      </c>
      <c r="H6" s="142" t="s">
        <v>41</v>
      </c>
      <c r="I6" s="142" t="s">
        <v>40</v>
      </c>
      <c r="J6" s="225"/>
      <c r="K6" s="227"/>
      <c r="L6" s="142" t="s">
        <v>41</v>
      </c>
      <c r="M6" s="142" t="s">
        <v>40</v>
      </c>
    </row>
    <row r="7" spans="1:13" s="24" customFormat="1" ht="14.25" x14ac:dyDescent="0.2">
      <c r="A7" s="152"/>
      <c r="C7" s="141" t="s">
        <v>39</v>
      </c>
      <c r="D7" s="114">
        <v>467.77557912557</v>
      </c>
      <c r="E7" s="109">
        <v>5.2751301176508836E-2</v>
      </c>
      <c r="F7" s="89">
        <v>8.6674929932988309E-3</v>
      </c>
      <c r="G7" s="87">
        <v>1.2434489834492135E-2</v>
      </c>
      <c r="H7" s="109">
        <v>4.4529193811122525E-3</v>
      </c>
      <c r="I7" s="109">
        <v>3.2592721934561197E-3</v>
      </c>
      <c r="J7" s="112">
        <v>2.6125346423179208E-2</v>
      </c>
      <c r="K7" s="140">
        <v>5371.1870785876581</v>
      </c>
      <c r="L7" s="109">
        <v>2.0270057995036783E-2</v>
      </c>
      <c r="M7" s="87">
        <v>1.9266645398572591E-2</v>
      </c>
    </row>
    <row r="8" spans="1:13" s="24" customFormat="1" x14ac:dyDescent="0.2">
      <c r="A8" s="152"/>
      <c r="C8" s="86" t="s">
        <v>38</v>
      </c>
      <c r="D8" s="77">
        <v>287.71887414539901</v>
      </c>
      <c r="E8" s="76">
        <v>4.0802968485569302E-2</v>
      </c>
      <c r="F8" s="75">
        <v>-2.7998058362788125E-3</v>
      </c>
      <c r="G8" s="72">
        <v>1.4835950078070592E-2</v>
      </c>
      <c r="H8" s="138">
        <v>-1.2204964628944714E-2</v>
      </c>
      <c r="I8" s="138">
        <v>-1.5043953766046392E-2</v>
      </c>
      <c r="J8" s="124">
        <v>1.7878696082925583E-2</v>
      </c>
      <c r="K8" s="139">
        <v>3270.9388620729305</v>
      </c>
      <c r="L8" s="138">
        <v>1.6062076363783095E-3</v>
      </c>
      <c r="M8" s="150">
        <v>2.0805090037301355E-4</v>
      </c>
    </row>
    <row r="9" spans="1:13" s="24" customFormat="1" x14ac:dyDescent="0.2">
      <c r="A9" s="152"/>
      <c r="C9" s="58" t="s">
        <v>37</v>
      </c>
      <c r="D9" s="41">
        <v>100.88523604286917</v>
      </c>
      <c r="E9" s="39">
        <v>4.5354471155893528E-2</v>
      </c>
      <c r="F9" s="57">
        <v>9.8533746838089797E-3</v>
      </c>
      <c r="G9" s="37">
        <v>1.748967280322411E-2</v>
      </c>
      <c r="H9" s="54">
        <v>2.1630195709467781E-3</v>
      </c>
      <c r="I9" s="54">
        <v>-2.6490983962925707E-3</v>
      </c>
      <c r="J9" s="121">
        <v>2.6703648380126399E-2</v>
      </c>
      <c r="K9" s="55">
        <v>1083.2563433558541</v>
      </c>
      <c r="L9" s="54">
        <v>2.7526504685162045E-2</v>
      </c>
      <c r="M9" s="149">
        <v>2.5707709055078798E-2</v>
      </c>
    </row>
    <row r="10" spans="1:13" s="24" customFormat="1" x14ac:dyDescent="0.2">
      <c r="A10" s="152"/>
      <c r="C10" s="79" t="s">
        <v>36</v>
      </c>
      <c r="D10" s="41">
        <v>23.974601561466148</v>
      </c>
      <c r="E10" s="39">
        <v>4.5354471155893528E-2</v>
      </c>
      <c r="F10" s="57">
        <v>-2.8258715507461951E-2</v>
      </c>
      <c r="G10" s="37">
        <v>5.0112658537262433E-3</v>
      </c>
      <c r="H10" s="54">
        <v>-3.9285832076772498E-2</v>
      </c>
      <c r="I10" s="54">
        <v>-4.1072896946585891E-2</v>
      </c>
      <c r="J10" s="121">
        <v>1.9573462442410428E-3</v>
      </c>
      <c r="K10" s="55">
        <v>273.08900619644794</v>
      </c>
      <c r="L10" s="54">
        <v>3.485711179239015E-3</v>
      </c>
      <c r="M10" s="149">
        <v>2.7480732542040087E-3</v>
      </c>
    </row>
    <row r="11" spans="1:13" s="24" customFormat="1" x14ac:dyDescent="0.2">
      <c r="A11" s="152"/>
      <c r="C11" s="95" t="s">
        <v>35</v>
      </c>
      <c r="D11" s="41">
        <v>23.974601561466148</v>
      </c>
      <c r="E11" s="39">
        <v>4.5354471155893528E-2</v>
      </c>
      <c r="F11" s="57">
        <v>2.510970169497706E-2</v>
      </c>
      <c r="G11" s="37">
        <v>2.5836291375237908E-2</v>
      </c>
      <c r="H11" s="54">
        <v>-3.9285832076772498E-2</v>
      </c>
      <c r="I11" s="54">
        <v>9.4628732588184494E-3</v>
      </c>
      <c r="J11" s="121">
        <v>4.1762094159108587E-2</v>
      </c>
      <c r="K11" s="55">
        <v>273.08900619644794</v>
      </c>
      <c r="L11" s="54">
        <v>3.485711179239015E-3</v>
      </c>
      <c r="M11" s="149">
        <v>3.1952173420006558E-2</v>
      </c>
    </row>
    <row r="12" spans="1:13" s="24" customFormat="1" x14ac:dyDescent="0.2">
      <c r="A12" s="152"/>
      <c r="C12" s="79" t="s">
        <v>34</v>
      </c>
      <c r="D12" s="41">
        <v>15.414013762869443</v>
      </c>
      <c r="E12" s="39">
        <v>0.10263522032287398</v>
      </c>
      <c r="F12" s="57">
        <v>1.6921947800052406E-2</v>
      </c>
      <c r="G12" s="37">
        <v>7.9487835466900414E-3</v>
      </c>
      <c r="H12" s="54">
        <v>2.0438411639366549E-2</v>
      </c>
      <c r="I12" s="54">
        <v>1.6252507943531169E-2</v>
      </c>
      <c r="J12" s="121">
        <v>5.1393133698520721E-3</v>
      </c>
      <c r="K12" s="55">
        <v>160.48011688521072</v>
      </c>
      <c r="L12" s="54">
        <v>4.3490860787857466E-2</v>
      </c>
      <c r="M12" s="149">
        <v>4.041075571941799E-2</v>
      </c>
    </row>
    <row r="13" spans="1:13" s="24" customFormat="1" ht="12.75" x14ac:dyDescent="0.2">
      <c r="A13" s="154"/>
      <c r="C13" s="137" t="s">
        <v>33</v>
      </c>
      <c r="D13" s="44">
        <v>81.168511411445451</v>
      </c>
      <c r="E13" s="134">
        <v>9.2697614021088892E-3</v>
      </c>
      <c r="F13" s="107">
        <v>-5.0896494807778359E-3</v>
      </c>
      <c r="G13" s="43">
        <v>4.0050408540945881E-3</v>
      </c>
      <c r="H13" s="131">
        <v>-2.5862391581470412E-3</v>
      </c>
      <c r="I13" s="131">
        <v>-5.5591302983912794E-3</v>
      </c>
      <c r="J13" s="133">
        <v>9.4873929762211429E-3</v>
      </c>
      <c r="K13" s="132">
        <v>953.66963582989604</v>
      </c>
      <c r="L13" s="131">
        <v>-2.6299520028790768E-3</v>
      </c>
      <c r="M13" s="151">
        <v>-4.6348779907227078E-3</v>
      </c>
    </row>
    <row r="14" spans="1:13" s="24" customFormat="1" ht="12" customHeight="1" x14ac:dyDescent="0.2">
      <c r="A14" s="153"/>
      <c r="C14" s="70" t="s">
        <v>32</v>
      </c>
      <c r="D14" s="41">
        <v>22.299841934774697</v>
      </c>
      <c r="E14" s="39">
        <v>0.12143751378412593</v>
      </c>
      <c r="F14" s="57">
        <v>2.3982632322852249E-2</v>
      </c>
      <c r="G14" s="37">
        <v>8.5021384859456095E-3</v>
      </c>
      <c r="H14" s="54">
        <v>3.2631645973250745E-2</v>
      </c>
      <c r="I14" s="54">
        <v>2.5671410783940418E-2</v>
      </c>
      <c r="J14" s="121">
        <v>2.3144292090467644E-2</v>
      </c>
      <c r="K14" s="55">
        <v>238.631315446358</v>
      </c>
      <c r="L14" s="54">
        <v>2.2797868905653162E-2</v>
      </c>
      <c r="M14" s="149">
        <v>1.9098004206000496E-2</v>
      </c>
    </row>
    <row r="15" spans="1:13" s="24" customFormat="1" x14ac:dyDescent="0.2">
      <c r="A15" s="152"/>
      <c r="C15" s="136" t="s">
        <v>31</v>
      </c>
      <c r="D15" s="35">
        <v>53.9885328072587</v>
      </c>
      <c r="E15" s="34">
        <v>-4.0468030141627254E-2</v>
      </c>
      <c r="F15" s="118">
        <v>-1.9374344754190531E-2</v>
      </c>
      <c r="G15" s="32">
        <v>2.3092034552756324E-3</v>
      </c>
      <c r="H15" s="116">
        <v>-2.0174317133771935E-2</v>
      </c>
      <c r="I15" s="116">
        <v>-2.0849030276795744E-2</v>
      </c>
      <c r="J15" s="56">
        <v>-2.6957471542542466E-3</v>
      </c>
      <c r="K15" s="117">
        <v>666.0836340769639</v>
      </c>
      <c r="L15" s="116">
        <v>-1.6340689601850311E-2</v>
      </c>
      <c r="M15" s="148">
        <v>-1.7567310173602912E-2</v>
      </c>
    </row>
    <row r="16" spans="1:13" s="24" customFormat="1" x14ac:dyDescent="0.2">
      <c r="A16" s="96"/>
      <c r="C16" s="135" t="s">
        <v>30</v>
      </c>
      <c r="D16" s="44">
        <v>12.111987006564869</v>
      </c>
      <c r="E16" s="134">
        <v>7.813264066184078E-2</v>
      </c>
      <c r="F16" s="107">
        <v>6.3341488415658009E-3</v>
      </c>
      <c r="G16" s="43">
        <v>2.0070725222417041E-2</v>
      </c>
      <c r="H16" s="131">
        <v>1.523953690008506E-2</v>
      </c>
      <c r="I16" s="131">
        <v>1.4121456427492296E-2</v>
      </c>
      <c r="J16" s="133">
        <v>-0.11384357349952201</v>
      </c>
      <c r="K16" s="132">
        <v>136.91716018532674</v>
      </c>
      <c r="L16" s="131">
        <v>2.3072659850414734E-2</v>
      </c>
      <c r="M16" s="151">
        <v>2.1400182227746978E-2</v>
      </c>
    </row>
    <row r="17" spans="1:13" s="24" customFormat="1" x14ac:dyDescent="0.2">
      <c r="A17" s="96"/>
      <c r="C17" s="119" t="s">
        <v>29</v>
      </c>
      <c r="D17" s="35">
        <v>28.5951861089316</v>
      </c>
      <c r="E17" s="34">
        <v>3.080291128953272E-2</v>
      </c>
      <c r="F17" s="118">
        <v>-3.1764555374983239E-2</v>
      </c>
      <c r="G17" s="32">
        <v>7.2609464516557587E-3</v>
      </c>
      <c r="H17" s="116">
        <v>-4.8305626726521944E-2</v>
      </c>
      <c r="I17" s="116">
        <v>-5.040203975529578E-2</v>
      </c>
      <c r="J17" s="130">
        <v>2.6364238424328112E-2</v>
      </c>
      <c r="K17" s="117">
        <v>314.62130159588338</v>
      </c>
      <c r="L17" s="129">
        <v>-3.2867845571547982E-2</v>
      </c>
      <c r="M17" s="148">
        <v>-3.4609302648894613E-2</v>
      </c>
    </row>
    <row r="18" spans="1:13" s="24" customFormat="1" x14ac:dyDescent="0.2">
      <c r="C18" s="58" t="s">
        <v>28</v>
      </c>
      <c r="D18" s="41">
        <v>59.041097614044006</v>
      </c>
      <c r="E18" s="39">
        <v>-2.9880388510749034E-3</v>
      </c>
      <c r="F18" s="57">
        <v>-6.9572040477385855E-3</v>
      </c>
      <c r="G18" s="37">
        <v>2.6569192044671341E-2</v>
      </c>
      <c r="H18" s="54">
        <v>-3.5854634246757278E-2</v>
      </c>
      <c r="I18" s="54">
        <v>-3.6205277905000832E-2</v>
      </c>
      <c r="J18" s="121">
        <v>3.686769995688044E-2</v>
      </c>
      <c r="K18" s="55">
        <v>716.4978787219917</v>
      </c>
      <c r="L18" s="54">
        <v>-2.1720404058847009E-2</v>
      </c>
      <c r="M18" s="149">
        <v>-2.1243399326589696E-2</v>
      </c>
    </row>
    <row r="19" spans="1:13" s="24" customFormat="1" x14ac:dyDescent="0.2">
      <c r="A19" s="22"/>
      <c r="C19" s="79" t="s">
        <v>27</v>
      </c>
      <c r="D19" s="41">
        <v>39.594476156990446</v>
      </c>
      <c r="E19" s="39">
        <v>2.6660407705329403E-2</v>
      </c>
      <c r="F19" s="57">
        <v>2.1807375604306456E-2</v>
      </c>
      <c r="G19" s="37">
        <v>3.2143755046118994E-2</v>
      </c>
      <c r="H19" s="54">
        <v>-2.2705311228169212E-2</v>
      </c>
      <c r="I19" s="54">
        <v>-2.3258553782643743E-2</v>
      </c>
      <c r="J19" s="121">
        <v>4.8495965203885882E-2</v>
      </c>
      <c r="K19" s="55">
        <v>464.82365217983801</v>
      </c>
      <c r="L19" s="54">
        <v>-1.204814195618098E-2</v>
      </c>
      <c r="M19" s="149">
        <v>-1.1823486375275749E-2</v>
      </c>
    </row>
    <row r="20" spans="1:13" s="24" customFormat="1" x14ac:dyDescent="0.2">
      <c r="A20" s="22"/>
      <c r="C20" s="79" t="s">
        <v>26</v>
      </c>
      <c r="D20" s="41">
        <v>19.446621457053574</v>
      </c>
      <c r="E20" s="39">
        <v>-5.8355251325226898E-2</v>
      </c>
      <c r="F20" s="57">
        <v>-5.870926700481871E-2</v>
      </c>
      <c r="G20" s="37">
        <v>1.5853588369796112E-2</v>
      </c>
      <c r="H20" s="54">
        <v>-5.9319461282277497E-2</v>
      </c>
      <c r="I20" s="54">
        <v>-5.9578767278591238E-2</v>
      </c>
      <c r="J20" s="121">
        <v>1.6624241747333901E-2</v>
      </c>
      <c r="K20" s="55">
        <v>251.67422654215383</v>
      </c>
      <c r="L20" s="54">
        <v>-3.9095294332718633E-2</v>
      </c>
      <c r="M20" s="149">
        <v>-3.8156489620945311E-2</v>
      </c>
    </row>
    <row r="21" spans="1:13" s="24" customFormat="1" x14ac:dyDescent="0.2">
      <c r="C21" s="128" t="s">
        <v>25</v>
      </c>
      <c r="D21" s="127">
        <v>180.05670498017099</v>
      </c>
      <c r="E21" s="126">
        <v>7.2424019366076342E-2</v>
      </c>
      <c r="F21" s="125">
        <v>2.6940213541488234E-2</v>
      </c>
      <c r="G21" s="84">
        <v>8.7409864518488423E-3</v>
      </c>
      <c r="H21" s="122">
        <v>3.2613329379754807E-2</v>
      </c>
      <c r="I21" s="122">
        <v>3.2971473443888399E-2</v>
      </c>
      <c r="J21" s="124">
        <v>3.984609545781348E-2</v>
      </c>
      <c r="K21" s="123">
        <v>2100.2482165147267</v>
      </c>
      <c r="L21" s="122">
        <v>5.076383031452969E-2</v>
      </c>
      <c r="M21" s="150">
        <v>5.0306384999552423E-2</v>
      </c>
    </row>
    <row r="22" spans="1:13" s="24" customFormat="1" ht="12.75" customHeight="1" x14ac:dyDescent="0.2">
      <c r="C22" s="68" t="s">
        <v>24</v>
      </c>
      <c r="D22" s="41">
        <v>137.19223049162341</v>
      </c>
      <c r="E22" s="39">
        <v>6.9826294879110185E-2</v>
      </c>
      <c r="F22" s="57">
        <v>2.1386305627907332E-2</v>
      </c>
      <c r="G22" s="37">
        <v>2.242529628998513E-3</v>
      </c>
      <c r="H22" s="54">
        <v>3.6788469947388824E-2</v>
      </c>
      <c r="I22" s="54">
        <v>3.6775572831027503E-2</v>
      </c>
      <c r="J22" s="121">
        <v>4.0413548127784527E-2</v>
      </c>
      <c r="K22" s="55">
        <v>1611.6992379371745</v>
      </c>
      <c r="L22" s="54">
        <v>5.7249861970171567E-2</v>
      </c>
      <c r="M22" s="149">
        <v>5.6837920299456224E-2</v>
      </c>
    </row>
    <row r="23" spans="1:13" s="24" customFormat="1" ht="12.75" customHeight="1" x14ac:dyDescent="0.2">
      <c r="C23" s="71" t="s">
        <v>23</v>
      </c>
      <c r="D23" s="41">
        <v>129.75640408119091</v>
      </c>
      <c r="E23" s="39">
        <v>7.1743458261616766E-2</v>
      </c>
      <c r="F23" s="57">
        <v>2.3423529361427331E-2</v>
      </c>
      <c r="G23" s="37">
        <v>5.8597423872148724E-3</v>
      </c>
      <c r="H23" s="54">
        <v>3.6761421847169684E-2</v>
      </c>
      <c r="I23" s="54">
        <v>3.6682618273140344E-2</v>
      </c>
      <c r="J23" s="121">
        <v>4.4399276000823162E-2</v>
      </c>
      <c r="K23" s="55">
        <v>1521.0976401906992</v>
      </c>
      <c r="L23" s="54">
        <v>5.6736141675824969E-2</v>
      </c>
      <c r="M23" s="149">
        <v>5.6295173909413743E-2</v>
      </c>
    </row>
    <row r="24" spans="1:13" s="24" customFormat="1" ht="12.75" customHeight="1" x14ac:dyDescent="0.2">
      <c r="A24" s="22"/>
      <c r="C24" s="70" t="s">
        <v>22</v>
      </c>
      <c r="D24" s="69">
        <v>7.4358264104325027</v>
      </c>
      <c r="E24" s="39">
        <v>3.744220075286453E-2</v>
      </c>
      <c r="F24" s="57">
        <v>-1.3025051192577575E-2</v>
      </c>
      <c r="G24" s="37">
        <v>-5.7144821636088805E-2</v>
      </c>
      <c r="H24" s="54">
        <v>3.7237288116741318E-2</v>
      </c>
      <c r="I24" s="54">
        <v>3.8335905340540766E-2</v>
      </c>
      <c r="J24" s="121">
        <v>-2.2646978730642031E-2</v>
      </c>
      <c r="K24" s="55">
        <v>90.60159774647579</v>
      </c>
      <c r="L24" s="54">
        <v>6.5949840214028166E-2</v>
      </c>
      <c r="M24" s="149">
        <v>6.6014101837409411E-2</v>
      </c>
    </row>
    <row r="25" spans="1:13" s="24" customFormat="1" ht="12.75" customHeight="1" x14ac:dyDescent="0.2">
      <c r="C25" s="120" t="s">
        <v>21</v>
      </c>
      <c r="D25" s="35">
        <v>42.864474488547593</v>
      </c>
      <c r="E25" s="34">
        <v>8.0823776383917245E-2</v>
      </c>
      <c r="F25" s="118">
        <v>4.5341646188065798E-2</v>
      </c>
      <c r="G25" s="32">
        <v>3.036891354025939E-2</v>
      </c>
      <c r="H25" s="116">
        <v>1.9527169661067045E-2</v>
      </c>
      <c r="I25" s="116">
        <v>2.0659820419859587E-2</v>
      </c>
      <c r="J25" s="56">
        <v>3.8028528215334312E-2</v>
      </c>
      <c r="K25" s="117">
        <v>488.54897857755196</v>
      </c>
      <c r="L25" s="116">
        <v>2.9919845673788803E-2</v>
      </c>
      <c r="M25" s="148">
        <v>2.9337621040950168E-2</v>
      </c>
    </row>
    <row r="26" spans="1:13" s="24" customFormat="1" ht="12.75" customHeight="1" x14ac:dyDescent="0.2">
      <c r="C26" s="86" t="s">
        <v>20</v>
      </c>
      <c r="D26" s="35">
        <v>408.73448151152598</v>
      </c>
      <c r="E26" s="34">
        <v>6.1322110060464396E-2</v>
      </c>
      <c r="F26" s="118">
        <v>1.1112864969933245E-2</v>
      </c>
      <c r="G26" s="32">
        <v>1.0296287259431436E-2</v>
      </c>
      <c r="H26" s="116">
        <v>1.1207851943484615E-2</v>
      </c>
      <c r="I26" s="116">
        <v>9.5888593662427635E-3</v>
      </c>
      <c r="J26" s="56">
        <v>2.4413426068987887E-2</v>
      </c>
      <c r="K26" s="117">
        <v>4654.6891998656656</v>
      </c>
      <c r="L26" s="116">
        <v>2.7055934874211429E-2</v>
      </c>
      <c r="M26" s="148">
        <v>2.5800882981274809E-2</v>
      </c>
    </row>
    <row r="27" spans="1:13" s="24" customFormat="1" ht="12.75" hidden="1" customHeight="1" x14ac:dyDescent="0.2">
      <c r="C27" s="146"/>
      <c r="D27" s="66"/>
      <c r="E27" s="57"/>
      <c r="F27" s="144"/>
      <c r="G27" s="145"/>
      <c r="H27" s="57"/>
      <c r="I27" s="144"/>
      <c r="J27" s="144"/>
      <c r="K27" s="66"/>
      <c r="L27" s="57"/>
      <c r="M27" s="147"/>
    </row>
    <row r="28" spans="1:13" s="24" customFormat="1" ht="12.75" hidden="1" customHeight="1" x14ac:dyDescent="0.2">
      <c r="C28" s="146"/>
      <c r="D28" s="66"/>
      <c r="E28" s="57"/>
      <c r="F28" s="144"/>
      <c r="G28" s="145"/>
      <c r="H28" s="57"/>
      <c r="I28" s="144"/>
      <c r="J28" s="144"/>
      <c r="K28" s="66"/>
      <c r="L28" s="57"/>
      <c r="M28" s="147"/>
    </row>
    <row r="29" spans="1:13" s="24" customFormat="1" ht="12.75" hidden="1" customHeight="1" x14ac:dyDescent="0.2">
      <c r="C29" s="146"/>
      <c r="D29" s="66"/>
      <c r="E29" s="57"/>
      <c r="F29" s="144"/>
      <c r="G29" s="145"/>
      <c r="H29" s="57"/>
      <c r="I29" s="144"/>
      <c r="J29" s="144"/>
      <c r="K29" s="66"/>
      <c r="L29" s="57"/>
      <c r="M29" s="147"/>
    </row>
    <row r="30" spans="1:13" s="24" customFormat="1" ht="12.75" customHeight="1" x14ac:dyDescent="0.2">
      <c r="C30" s="115"/>
      <c r="D30" s="114"/>
      <c r="E30" s="109"/>
      <c r="F30" s="110"/>
      <c r="G30" s="109"/>
      <c r="H30" s="113"/>
      <c r="I30" s="109"/>
      <c r="J30" s="112"/>
      <c r="K30" s="111"/>
      <c r="L30" s="110"/>
      <c r="M30" s="109"/>
    </row>
    <row r="31" spans="1:13" s="24" customFormat="1" ht="12.75" customHeight="1" x14ac:dyDescent="0.2">
      <c r="C31" s="68" t="s">
        <v>19</v>
      </c>
      <c r="D31" s="44">
        <v>64.190708689999994</v>
      </c>
      <c r="E31" s="108">
        <v>5.2367227168434116E-2</v>
      </c>
      <c r="F31" s="108">
        <v>5.8747853324796484E-3</v>
      </c>
      <c r="G31" s="43">
        <v>1.6969124057865104E-2</v>
      </c>
      <c r="H31" s="107">
        <v>1.2878510208958138E-2</v>
      </c>
      <c r="I31" s="43">
        <v>4.0186109241929335E-2</v>
      </c>
      <c r="J31" s="134">
        <v>3.7787523212386764E-2</v>
      </c>
      <c r="K31" s="44">
        <v>719.26273596999977</v>
      </c>
      <c r="L31" s="107">
        <v>2.8852587976484712E-2</v>
      </c>
      <c r="M31" s="43">
        <v>3.7766031123044996E-2</v>
      </c>
    </row>
    <row r="32" spans="1:13" s="24" customFormat="1" ht="12.75" customHeight="1" x14ac:dyDescent="0.2">
      <c r="C32" s="42" t="s">
        <v>18</v>
      </c>
      <c r="D32" s="41">
        <v>51.851897620000003</v>
      </c>
      <c r="E32" s="40">
        <v>6.5830930098788487E-2</v>
      </c>
      <c r="F32" s="40">
        <v>2.2019346716555921E-2</v>
      </c>
      <c r="G32" s="37">
        <v>2.0047947616065542E-2</v>
      </c>
      <c r="H32" s="57">
        <v>2.1498802120331728E-2</v>
      </c>
      <c r="I32" s="37">
        <v>5.0600661754784282E-2</v>
      </c>
      <c r="J32" s="39">
        <v>2.9577071107101505E-2</v>
      </c>
      <c r="K32" s="41">
        <v>576.80831021000006</v>
      </c>
      <c r="L32" s="57">
        <v>3.549057874418371E-2</v>
      </c>
      <c r="M32" s="37">
        <v>4.5376059600124696E-2</v>
      </c>
    </row>
    <row r="33" spans="2:13" s="24" customFormat="1" ht="12.75" customHeight="1" x14ac:dyDescent="0.2">
      <c r="C33" s="42" t="s">
        <v>17</v>
      </c>
      <c r="D33" s="41">
        <v>6.2187151099999998</v>
      </c>
      <c r="E33" s="40">
        <v>7.240373540194911E-3</v>
      </c>
      <c r="F33" s="40">
        <v>-5.2778612583068929E-2</v>
      </c>
      <c r="G33" s="37">
        <v>-6.2616547860170346E-3</v>
      </c>
      <c r="H33" s="57">
        <v>4.4399929246743408E-3</v>
      </c>
      <c r="I33" s="37">
        <v>1.6257741093311573E-2</v>
      </c>
      <c r="J33" s="39">
        <v>0.12019808780686669</v>
      </c>
      <c r="K33" s="41">
        <v>75.210375239999991</v>
      </c>
      <c r="L33" s="57">
        <v>1.203849591474504E-2</v>
      </c>
      <c r="M33" s="37">
        <v>1.5152274073068295E-2</v>
      </c>
    </row>
    <row r="34" spans="2:13" s="24" customFormat="1" ht="12.75" customHeight="1" x14ac:dyDescent="0.2">
      <c r="C34" s="36" t="s">
        <v>16</v>
      </c>
      <c r="D34" s="35">
        <v>6.1200959599999996</v>
      </c>
      <c r="E34" s="94">
        <v>-8.6035951221690166E-3</v>
      </c>
      <c r="F34" s="94">
        <v>-6.1508131044963998E-2</v>
      </c>
      <c r="G34" s="32">
        <v>1.5655652956527266E-2</v>
      </c>
      <c r="H34" s="118">
        <v>-4.7670515174545236E-2</v>
      </c>
      <c r="I34" s="32">
        <v>-1.9214599767570228E-2</v>
      </c>
      <c r="J34" s="32">
        <v>2.2247584922053365E-2</v>
      </c>
      <c r="K34" s="35">
        <v>67.244050519999988</v>
      </c>
      <c r="L34" s="118">
        <v>-7.2877871245714543E-3</v>
      </c>
      <c r="M34" s="32">
        <v>-2.9740860568838734E-5</v>
      </c>
    </row>
    <row r="35" spans="2:13" s="24" customFormat="1" ht="12.75" customHeight="1" x14ac:dyDescent="0.2">
      <c r="C35" s="105"/>
      <c r="D35" s="53"/>
      <c r="E35" s="53"/>
      <c r="F35" s="53"/>
      <c r="G35" s="66"/>
      <c r="H35" s="66"/>
      <c r="I35" s="53"/>
      <c r="J35" s="53"/>
      <c r="K35" s="53"/>
      <c r="L35" s="53"/>
    </row>
    <row r="36" spans="2:13" s="24" customFormat="1" ht="12.75" customHeight="1" x14ac:dyDescent="0.2">
      <c r="B36" s="30"/>
      <c r="C36" s="29"/>
      <c r="D36" s="29"/>
      <c r="E36" s="29"/>
      <c r="F36" s="29"/>
      <c r="G36" s="29"/>
      <c r="H36" s="29"/>
      <c r="I36" s="29"/>
      <c r="J36" s="29"/>
      <c r="K36" s="29"/>
      <c r="L36" s="29"/>
      <c r="M36" s="29"/>
    </row>
    <row r="37" spans="2:13" s="24" customFormat="1" ht="40.5" customHeight="1" x14ac:dyDescent="0.2">
      <c r="B37" s="30"/>
      <c r="C37" s="234" t="s">
        <v>48</v>
      </c>
      <c r="D37" s="230" t="s">
        <v>5</v>
      </c>
      <c r="E37" s="232"/>
      <c r="F37" s="232"/>
      <c r="G37" s="231"/>
      <c r="H37" s="230" t="s">
        <v>43</v>
      </c>
      <c r="I37" s="231"/>
      <c r="J37" s="230" t="s">
        <v>42</v>
      </c>
      <c r="K37" s="232"/>
      <c r="L37" s="232"/>
      <c r="M37" s="231"/>
    </row>
    <row r="38" spans="2:13" s="24" customFormat="1" ht="53.25" customHeight="1" x14ac:dyDescent="0.2">
      <c r="B38" s="30"/>
      <c r="C38" s="235"/>
      <c r="D38" s="238" t="str">
        <f>D5</f>
        <v>Données brutes  juin 2026</v>
      </c>
      <c r="E38" s="228" t="str">
        <f>E5</f>
        <v>Taux de croissance  juin 2026 / juin 2025</v>
      </c>
      <c r="F38" s="237"/>
      <c r="G38" s="142" t="str">
        <f>G5</f>
        <v>Taux de croissance  juin 2026 / mai 2026</v>
      </c>
      <c r="H38" s="228" t="str">
        <f>H5</f>
        <v>(janv à  2026 ) /
(janv à  2025 )</v>
      </c>
      <c r="I38" s="229"/>
      <c r="J38" s="224" t="str">
        <f>J5</f>
        <v>Rappel :
Taux ACM CVS-CJO à fin  2025</v>
      </c>
      <c r="K38" s="226" t="str">
        <f>K5</f>
        <v>Données brutes   -  2026</v>
      </c>
      <c r="L38" s="228" t="str">
        <f>L5</f>
        <v>Taux ACM (  -  2026 /  -1 -  2025)</v>
      </c>
      <c r="M38" s="229"/>
    </row>
    <row r="39" spans="2:13" s="24" customFormat="1" ht="40.5" customHeight="1" x14ac:dyDescent="0.2">
      <c r="B39" s="30"/>
      <c r="C39" s="236"/>
      <c r="D39" s="239"/>
      <c r="E39" s="142" t="s">
        <v>41</v>
      </c>
      <c r="F39" s="143" t="s">
        <v>40</v>
      </c>
      <c r="G39" s="142" t="s">
        <v>40</v>
      </c>
      <c r="H39" s="142" t="s">
        <v>41</v>
      </c>
      <c r="I39" s="142" t="s">
        <v>40</v>
      </c>
      <c r="J39" s="225"/>
      <c r="K39" s="227"/>
      <c r="L39" s="142" t="s">
        <v>41</v>
      </c>
      <c r="M39" s="142" t="s">
        <v>40</v>
      </c>
    </row>
    <row r="40" spans="2:13" s="24" customFormat="1" ht="12.75" customHeight="1" x14ac:dyDescent="0.2">
      <c r="B40" s="30"/>
      <c r="C40" s="141" t="s">
        <v>39</v>
      </c>
      <c r="D40" s="114">
        <v>182.303907215664</v>
      </c>
      <c r="E40" s="109">
        <v>-2.4135508163632302E-2</v>
      </c>
      <c r="F40" s="89">
        <v>-6.2286528290786958E-3</v>
      </c>
      <c r="G40" s="87">
        <v>7.5424507501014038E-3</v>
      </c>
      <c r="H40" s="109">
        <v>-4.3105815492250343E-4</v>
      </c>
      <c r="I40" s="109">
        <v>-4.9572903713708261E-3</v>
      </c>
      <c r="J40" s="112">
        <v>-1.3280432325338265E-2</v>
      </c>
      <c r="K40" s="140">
        <v>2395.2974039188589</v>
      </c>
      <c r="L40" s="109">
        <v>-3.0794477815726529E-3</v>
      </c>
      <c r="M40" s="87">
        <v>-4.9878104458150885E-3</v>
      </c>
    </row>
    <row r="41" spans="2:13" s="24" customFormat="1" ht="12.75" customHeight="1" x14ac:dyDescent="0.2">
      <c r="B41" s="30"/>
      <c r="C41" s="86" t="s">
        <v>38</v>
      </c>
      <c r="D41" s="77">
        <v>100.636147989702</v>
      </c>
      <c r="E41" s="76">
        <v>-4.1693793414940283E-2</v>
      </c>
      <c r="F41" s="75">
        <v>-2.1073448593775246E-2</v>
      </c>
      <c r="G41" s="72">
        <v>-7.9769141446888181E-3</v>
      </c>
      <c r="H41" s="138">
        <v>-1.4155115344061886E-2</v>
      </c>
      <c r="I41" s="138">
        <v>-1.8386671839234814E-2</v>
      </c>
      <c r="J41" s="124">
        <v>-2.1439857229116899E-2</v>
      </c>
      <c r="K41" s="139">
        <v>1398.0818393788797</v>
      </c>
      <c r="L41" s="138">
        <v>-1.6555433577380874E-2</v>
      </c>
      <c r="M41" s="122">
        <v>-1.8983034615865479E-2</v>
      </c>
    </row>
    <row r="42" spans="2:13" s="24" customFormat="1" ht="12.75" customHeight="1" x14ac:dyDescent="0.2">
      <c r="B42" s="30"/>
      <c r="C42" s="58" t="s">
        <v>37</v>
      </c>
      <c r="D42" s="69">
        <v>26.411133996062709</v>
      </c>
      <c r="E42" s="39">
        <v>-8.7743693040971737E-2</v>
      </c>
      <c r="F42" s="57">
        <v>-4.5742957152913544E-2</v>
      </c>
      <c r="G42" s="37">
        <v>-2.0527848874085985E-2</v>
      </c>
      <c r="H42" s="54">
        <v>-2.5135327059078505E-2</v>
      </c>
      <c r="I42" s="54">
        <v>-2.993544562661099E-2</v>
      </c>
      <c r="J42" s="121">
        <v>4.2053855718571231E-3</v>
      </c>
      <c r="K42" s="55">
        <v>443.14433346542745</v>
      </c>
      <c r="L42" s="54">
        <v>-2.1845093989590336E-2</v>
      </c>
      <c r="M42" s="54">
        <v>-2.256269450493209E-2</v>
      </c>
    </row>
    <row r="43" spans="2:13" s="24" customFormat="1" ht="12.75" customHeight="1" x14ac:dyDescent="0.2">
      <c r="B43" s="30"/>
      <c r="C43" s="79" t="s">
        <v>36</v>
      </c>
      <c r="D43" s="41">
        <v>8.22550604299383</v>
      </c>
      <c r="E43" s="39">
        <v>-0.10697892550825761</v>
      </c>
      <c r="F43" s="57">
        <v>-7.2361619463592985E-2</v>
      </c>
      <c r="G43" s="37">
        <v>-4.6288814001665846E-2</v>
      </c>
      <c r="H43" s="54">
        <v>-2.2661623331023062E-2</v>
      </c>
      <c r="I43" s="54">
        <v>-2.81367662489167E-2</v>
      </c>
      <c r="J43" s="121">
        <v>-4.4308170026980731E-2</v>
      </c>
      <c r="K43" s="55">
        <v>122.37260300410095</v>
      </c>
      <c r="L43" s="54">
        <v>-2.9749543363869257E-2</v>
      </c>
      <c r="M43" s="54">
        <v>-3.3294171080611612E-2</v>
      </c>
    </row>
    <row r="44" spans="2:13" s="24" customFormat="1" ht="12.75" customHeight="1" x14ac:dyDescent="0.2">
      <c r="B44" s="30"/>
      <c r="C44" s="79" t="s">
        <v>35</v>
      </c>
      <c r="D44" s="41">
        <v>15.541740176614137</v>
      </c>
      <c r="E44" s="39">
        <v>-5.7807635919542188E-2</v>
      </c>
      <c r="F44" s="57">
        <v>-1.0981605911408399E-2</v>
      </c>
      <c r="G44" s="37">
        <v>-1.0135840947100183E-2</v>
      </c>
      <c r="H44" s="54">
        <v>-1.4327881584554891E-3</v>
      </c>
      <c r="I44" s="54">
        <v>-5.5562373411940369E-3</v>
      </c>
      <c r="J44" s="121">
        <v>2.2955809776678437E-2</v>
      </c>
      <c r="K44" s="55">
        <v>258.36643015077959</v>
      </c>
      <c r="L44" s="54">
        <v>2.7743803654332044E-3</v>
      </c>
      <c r="M44" s="54">
        <v>3.7810497554251477E-3</v>
      </c>
    </row>
    <row r="45" spans="2:13" s="24" customFormat="1" ht="12.75" customHeight="1" x14ac:dyDescent="0.2">
      <c r="B45" s="30"/>
      <c r="C45" s="79" t="s">
        <v>34</v>
      </c>
      <c r="D45" s="41">
        <v>2.5071093883196198</v>
      </c>
      <c r="E45" s="39">
        <v>-0.19746029898382333</v>
      </c>
      <c r="F45" s="57">
        <v>-0.13785083755151051</v>
      </c>
      <c r="G45" s="37">
        <v>-1.4544979432049354E-2</v>
      </c>
      <c r="H45" s="54">
        <v>-0.12559729895887939</v>
      </c>
      <c r="I45" s="54">
        <v>-0.13066903985731393</v>
      </c>
      <c r="J45" s="121">
        <v>2.7100945045726466E-2</v>
      </c>
      <c r="K45" s="55">
        <v>60.408021104032898</v>
      </c>
      <c r="L45" s="54">
        <v>-0.10497863417945852</v>
      </c>
      <c r="M45" s="54">
        <v>-0.10672923975091408</v>
      </c>
    </row>
    <row r="46" spans="2:13" s="24" customFormat="1" ht="12.75" customHeight="1" x14ac:dyDescent="0.2">
      <c r="B46" s="30"/>
      <c r="C46" s="137" t="s">
        <v>33</v>
      </c>
      <c r="D46" s="44">
        <v>45.958328592236064</v>
      </c>
      <c r="E46" s="134">
        <v>-2.764893544515834E-2</v>
      </c>
      <c r="F46" s="107">
        <v>-1.500570723380823E-2</v>
      </c>
      <c r="G46" s="43">
        <v>2.3939947471094403E-3</v>
      </c>
      <c r="H46" s="131">
        <v>-9.518503758529917E-3</v>
      </c>
      <c r="I46" s="131">
        <v>-1.3204745083860936E-2</v>
      </c>
      <c r="J46" s="133">
        <v>-2.8606017610645296E-2</v>
      </c>
      <c r="K46" s="132">
        <v>580.91434538111946</v>
      </c>
      <c r="L46" s="131">
        <v>-1.3697908285752236E-2</v>
      </c>
      <c r="M46" s="131">
        <v>-1.751523743630079E-2</v>
      </c>
    </row>
    <row r="47" spans="2:13" s="24" customFormat="1" ht="12.75" customHeight="1" x14ac:dyDescent="0.2">
      <c r="B47" s="30"/>
      <c r="C47" s="70" t="s">
        <v>32</v>
      </c>
      <c r="D47" s="41">
        <v>8.3146610983467291</v>
      </c>
      <c r="E47" s="39">
        <v>-7.8448819376016887E-2</v>
      </c>
      <c r="F47" s="57">
        <v>-1.8879583876997175E-2</v>
      </c>
      <c r="G47" s="37">
        <v>1.5614999036299704E-3</v>
      </c>
      <c r="H47" s="54">
        <v>-9.4417482023207988E-3</v>
      </c>
      <c r="I47" s="54">
        <v>-1.6428441306751473E-2</v>
      </c>
      <c r="J47" s="121">
        <v>1.9707800827941657E-2</v>
      </c>
      <c r="K47" s="55">
        <v>122.05141038647292</v>
      </c>
      <c r="L47" s="54">
        <v>-6.7584040435956227E-3</v>
      </c>
      <c r="M47" s="54">
        <v>-8.2787838732162333E-3</v>
      </c>
    </row>
    <row r="48" spans="2:13" s="24" customFormat="1" ht="12.75" customHeight="1" x14ac:dyDescent="0.2">
      <c r="B48" s="30"/>
      <c r="C48" s="136" t="s">
        <v>31</v>
      </c>
      <c r="D48" s="35">
        <v>36.884634822259798</v>
      </c>
      <c r="E48" s="34">
        <v>-1.6350555659224719E-2</v>
      </c>
      <c r="F48" s="118">
        <v>-1.5796847241644874E-2</v>
      </c>
      <c r="G48" s="32">
        <v>2.8691343599036578E-3</v>
      </c>
      <c r="H48" s="116">
        <v>-1.2124139543130186E-2</v>
      </c>
      <c r="I48" s="116">
        <v>-1.4842241354741215E-2</v>
      </c>
      <c r="J48" s="56">
        <v>-4.4228575839859841E-2</v>
      </c>
      <c r="K48" s="117">
        <v>443.20146577372998</v>
      </c>
      <c r="L48" s="116">
        <v>-1.8171906805568794E-2</v>
      </c>
      <c r="M48" s="116">
        <v>-2.2687580333781043E-2</v>
      </c>
    </row>
    <row r="49" spans="2:13" s="24" customFormat="1" ht="12.75" customHeight="1" x14ac:dyDescent="0.2">
      <c r="B49" s="30"/>
      <c r="C49" s="135" t="s">
        <v>30</v>
      </c>
      <c r="D49" s="44">
        <v>4.6601089032867895</v>
      </c>
      <c r="E49" s="134">
        <v>-0.14304942507405394</v>
      </c>
      <c r="F49" s="107">
        <v>-0.12840514047102336</v>
      </c>
      <c r="G49" s="43">
        <v>-2.0199568475935958E-2</v>
      </c>
      <c r="H49" s="131">
        <v>-0.12118280355788313</v>
      </c>
      <c r="I49" s="131">
        <v>-0.12578514505080562</v>
      </c>
      <c r="J49" s="133">
        <v>-0.22014189479212987</v>
      </c>
      <c r="K49" s="132">
        <v>68.757811618573186</v>
      </c>
      <c r="L49" s="131">
        <v>-0.14156057106345921</v>
      </c>
      <c r="M49" s="131">
        <v>-0.14470720851684049</v>
      </c>
    </row>
    <row r="50" spans="2:13" s="24" customFormat="1" ht="12.75" customHeight="1" x14ac:dyDescent="0.2">
      <c r="B50" s="30"/>
      <c r="C50" s="119" t="s">
        <v>29</v>
      </c>
      <c r="D50" s="35">
        <v>12.310890397740501</v>
      </c>
      <c r="E50" s="34">
        <v>-2.029919833399163E-2</v>
      </c>
      <c r="F50" s="118">
        <v>1.3428190203548018E-2</v>
      </c>
      <c r="G50" s="32">
        <v>-3.529013384598878E-3</v>
      </c>
      <c r="H50" s="116">
        <v>4.8803828456616127E-3</v>
      </c>
      <c r="I50" s="116">
        <v>3.3019864198990945E-4</v>
      </c>
      <c r="J50" s="130">
        <v>3.136764924146207E-2</v>
      </c>
      <c r="K50" s="117">
        <v>164.12668627700651</v>
      </c>
      <c r="L50" s="129">
        <v>5.4304570881897885E-3</v>
      </c>
      <c r="M50" s="116">
        <v>2.9495312581493405E-3</v>
      </c>
    </row>
    <row r="51" spans="2:13" s="24" customFormat="1" ht="12.75" customHeight="1" x14ac:dyDescent="0.2">
      <c r="B51" s="30"/>
      <c r="C51" s="58" t="s">
        <v>28</v>
      </c>
      <c r="D51" s="41">
        <v>9.0601283590650183</v>
      </c>
      <c r="E51" s="39">
        <v>6.6771301402421601E-2</v>
      </c>
      <c r="F51" s="57">
        <v>6.6283370762880045E-2</v>
      </c>
      <c r="G51" s="37">
        <v>-6.7498108541699242E-3</v>
      </c>
      <c r="H51" s="54">
        <v>4.2283929150939814E-2</v>
      </c>
      <c r="I51" s="54">
        <v>4.1423078097435839E-2</v>
      </c>
      <c r="J51" s="121">
        <v>1.4071379009375162E-2</v>
      </c>
      <c r="K51" s="55">
        <v>112.77288857613549</v>
      </c>
      <c r="L51" s="54">
        <v>4.1165709721634913E-2</v>
      </c>
      <c r="M51" s="54">
        <v>4.0103234182430558E-2</v>
      </c>
    </row>
    <row r="52" spans="2:13" s="24" customFormat="1" ht="12.75" customHeight="1" x14ac:dyDescent="0.2">
      <c r="B52" s="30"/>
      <c r="C52" s="79" t="s">
        <v>27</v>
      </c>
      <c r="D52" s="41">
        <v>5.9429773418653493</v>
      </c>
      <c r="E52" s="39">
        <v>9.0840952019523913E-2</v>
      </c>
      <c r="F52" s="57">
        <v>9.0318618109944238E-2</v>
      </c>
      <c r="G52" s="37">
        <v>-9.6246324045665688E-3</v>
      </c>
      <c r="H52" s="54">
        <v>6.9926522856520679E-2</v>
      </c>
      <c r="I52" s="54">
        <v>6.941644103947664E-2</v>
      </c>
      <c r="J52" s="121">
        <v>2.4043949226509653E-2</v>
      </c>
      <c r="K52" s="55">
        <v>73.496033101917462</v>
      </c>
      <c r="L52" s="54">
        <v>6.506951030026098E-2</v>
      </c>
      <c r="M52" s="54">
        <v>6.44477503668619E-2</v>
      </c>
    </row>
    <row r="53" spans="2:13" s="24" customFormat="1" ht="12.75" customHeight="1" x14ac:dyDescent="0.2">
      <c r="B53" s="30"/>
      <c r="C53" s="79" t="s">
        <v>26</v>
      </c>
      <c r="D53" s="41">
        <v>3.1171510171996704</v>
      </c>
      <c r="E53" s="39">
        <v>2.3705777178191889E-2</v>
      </c>
      <c r="F53" s="57">
        <v>2.1477908793066991E-2</v>
      </c>
      <c r="G53" s="37">
        <v>-9.7959267723513044E-4</v>
      </c>
      <c r="H53" s="54">
        <v>-5.7482701360270783E-3</v>
      </c>
      <c r="I53" s="54">
        <v>-7.8048628732573233E-3</v>
      </c>
      <c r="J53" s="121">
        <v>-3.0422340601502507E-3</v>
      </c>
      <c r="K53" s="55">
        <v>39.276855474218017</v>
      </c>
      <c r="L53" s="54">
        <v>-7.9759323073635979E-4</v>
      </c>
      <c r="M53" s="54">
        <v>-2.8086504637038212E-3</v>
      </c>
    </row>
    <row r="54" spans="2:13" s="24" customFormat="1" ht="12.75" customHeight="1" x14ac:dyDescent="0.2">
      <c r="B54" s="30"/>
      <c r="C54" s="128" t="s">
        <v>25</v>
      </c>
      <c r="D54" s="127">
        <v>81.667759225962001</v>
      </c>
      <c r="E54" s="126">
        <v>-1.5937144438661344E-3</v>
      </c>
      <c r="F54" s="125">
        <v>1.4845637697651792E-2</v>
      </c>
      <c r="G54" s="84">
        <v>2.9599600184718522E-2</v>
      </c>
      <c r="H54" s="122">
        <v>1.9533008941625241E-2</v>
      </c>
      <c r="I54" s="122">
        <v>1.440955656161691E-2</v>
      </c>
      <c r="J54" s="124">
        <v>-1.1829482722649498E-3</v>
      </c>
      <c r="K54" s="123">
        <v>997.21556453997948</v>
      </c>
      <c r="L54" s="122">
        <v>1.6447719708068131E-2</v>
      </c>
      <c r="M54" s="122">
        <v>1.5341232933525184E-2</v>
      </c>
    </row>
    <row r="55" spans="2:13" s="24" customFormat="1" ht="12.75" customHeight="1" x14ac:dyDescent="0.2">
      <c r="B55" s="30"/>
      <c r="C55" s="68" t="s">
        <v>24</v>
      </c>
      <c r="D55" s="41">
        <v>61.367084367326704</v>
      </c>
      <c r="E55" s="39">
        <v>-8.9873984748785052E-3</v>
      </c>
      <c r="F55" s="57">
        <v>8.7758990273127946E-3</v>
      </c>
      <c r="G55" s="37">
        <v>1.5331808942876446E-2</v>
      </c>
      <c r="H55" s="54">
        <v>2.5952228954550627E-2</v>
      </c>
      <c r="I55" s="54">
        <v>2.095928263933744E-2</v>
      </c>
      <c r="J55" s="121">
        <v>6.5603210393057054E-3</v>
      </c>
      <c r="K55" s="55">
        <v>748.64269997835402</v>
      </c>
      <c r="L55" s="54">
        <v>2.4546970338987784E-2</v>
      </c>
      <c r="M55" s="54">
        <v>2.3340846720809605E-2</v>
      </c>
    </row>
    <row r="56" spans="2:13" s="24" customFormat="1" ht="12.75" customHeight="1" x14ac:dyDescent="0.2">
      <c r="B56" s="30"/>
      <c r="C56" s="71" t="s">
        <v>23</v>
      </c>
      <c r="D56" s="41">
        <v>58.953456081297503</v>
      </c>
      <c r="E56" s="39">
        <v>1.6621437826322971E-3</v>
      </c>
      <c r="F56" s="57">
        <v>1.7480497252703175E-2</v>
      </c>
      <c r="G56" s="37">
        <v>1.7393551732053147E-2</v>
      </c>
      <c r="H56" s="54">
        <v>3.4069033698521434E-2</v>
      </c>
      <c r="I56" s="54">
        <v>2.837255557275542E-2</v>
      </c>
      <c r="J56" s="121">
        <v>1.4284259050175718E-2</v>
      </c>
      <c r="K56" s="55">
        <v>713.97039133113105</v>
      </c>
      <c r="L56" s="54">
        <v>3.3798858192914727E-2</v>
      </c>
      <c r="M56" s="54">
        <v>3.2224918418486626E-2</v>
      </c>
    </row>
    <row r="57" spans="2:13" s="24" customFormat="1" ht="12.75" customHeight="1" x14ac:dyDescent="0.2">
      <c r="B57" s="30"/>
      <c r="C57" s="70" t="s">
        <v>22</v>
      </c>
      <c r="D57" s="69">
        <v>2.4136282860291973</v>
      </c>
      <c r="E57" s="39">
        <v>-0.21328601825974669</v>
      </c>
      <c r="F57" s="57">
        <v>-0.15448502978616618</v>
      </c>
      <c r="G57" s="37">
        <v>-2.9076950329565365E-2</v>
      </c>
      <c r="H57" s="54">
        <v>-0.11762485820655855</v>
      </c>
      <c r="I57" s="54">
        <v>-0.11169860578845137</v>
      </c>
      <c r="J57" s="121">
        <v>-0.11002819282196075</v>
      </c>
      <c r="K57" s="55">
        <v>34.672308647223005</v>
      </c>
      <c r="L57" s="54">
        <v>-0.13488195673582959</v>
      </c>
      <c r="M57" s="54">
        <v>-0.1294905133756411</v>
      </c>
    </row>
    <row r="58" spans="2:13" s="24" customFormat="1" ht="12.75" customHeight="1" x14ac:dyDescent="0.2">
      <c r="B58" s="30"/>
      <c r="C58" s="120" t="s">
        <v>21</v>
      </c>
      <c r="D58" s="35">
        <v>20.300674858635297</v>
      </c>
      <c r="E58" s="34">
        <v>2.144301747954902E-2</v>
      </c>
      <c r="F58" s="118">
        <v>3.322550427585802E-2</v>
      </c>
      <c r="G58" s="32">
        <v>7.4228627046825091E-2</v>
      </c>
      <c r="H58" s="116">
        <v>1.0174046348563337E-3</v>
      </c>
      <c r="I58" s="116">
        <v>-4.8796315355962294E-3</v>
      </c>
      <c r="J58" s="56">
        <v>-2.3118827417114463E-2</v>
      </c>
      <c r="K58" s="117">
        <v>248.57286456162538</v>
      </c>
      <c r="L58" s="116">
        <v>-7.1897026286846799E-3</v>
      </c>
      <c r="M58" s="116">
        <v>-8.0093521777868659E-3</v>
      </c>
    </row>
    <row r="59" spans="2:13" s="24" customFormat="1" ht="12.75" customHeight="1" x14ac:dyDescent="0.2">
      <c r="B59" s="30"/>
      <c r="C59" s="86" t="s">
        <v>20</v>
      </c>
      <c r="D59" s="35">
        <v>173.24377885659896</v>
      </c>
      <c r="E59" s="34">
        <v>-2.8465231459795404E-2</v>
      </c>
      <c r="F59" s="118">
        <v>-9.7271693540725845E-3</v>
      </c>
      <c r="G59" s="32">
        <v>8.2961916888206755E-3</v>
      </c>
      <c r="H59" s="116">
        <v>-2.5771312633928734E-3</v>
      </c>
      <c r="I59" s="116">
        <v>-7.1600438443920611E-3</v>
      </c>
      <c r="J59" s="56">
        <v>-1.4533833471289559E-2</v>
      </c>
      <c r="K59" s="117">
        <v>2282.5245153427236</v>
      </c>
      <c r="L59" s="116">
        <v>-5.1681898150979233E-3</v>
      </c>
      <c r="M59" s="116">
        <v>-7.1140936027204171E-3</v>
      </c>
    </row>
    <row r="60" spans="2:13" s="24" customFormat="1" ht="12.75" hidden="1" customHeight="1" x14ac:dyDescent="0.2">
      <c r="B60" s="30"/>
      <c r="C60" s="146"/>
      <c r="D60" s="66"/>
      <c r="E60" s="57"/>
      <c r="F60" s="144"/>
      <c r="G60" s="145"/>
      <c r="H60" s="144"/>
      <c r="I60" s="144"/>
      <c r="J60" s="144"/>
      <c r="K60" s="144"/>
      <c r="L60" s="57"/>
      <c r="M60" s="144"/>
    </row>
    <row r="61" spans="2:13" s="24" customFormat="1" ht="12.75" hidden="1" customHeight="1" x14ac:dyDescent="0.2">
      <c r="B61" s="30"/>
      <c r="C61" s="146"/>
      <c r="D61" s="66"/>
      <c r="E61" s="57"/>
      <c r="F61" s="144"/>
      <c r="G61" s="145"/>
      <c r="H61" s="144"/>
      <c r="I61" s="144"/>
      <c r="J61" s="144"/>
      <c r="K61" s="144"/>
      <c r="L61" s="57"/>
      <c r="M61" s="144"/>
    </row>
    <row r="62" spans="2:13" s="24" customFormat="1" ht="12.75" hidden="1" customHeight="1" x14ac:dyDescent="0.2">
      <c r="B62" s="30"/>
      <c r="C62" s="146"/>
      <c r="D62" s="66"/>
      <c r="E62" s="57"/>
      <c r="F62" s="144"/>
      <c r="G62" s="145"/>
      <c r="H62" s="144"/>
      <c r="I62" s="144"/>
      <c r="J62" s="144"/>
      <c r="K62" s="144"/>
      <c r="L62" s="57"/>
      <c r="M62" s="144"/>
    </row>
    <row r="63" spans="2:13" s="24" customFormat="1" ht="12.75" customHeight="1" x14ac:dyDescent="0.2">
      <c r="C63" s="115"/>
      <c r="D63" s="114"/>
      <c r="E63" s="109"/>
      <c r="F63" s="110"/>
      <c r="G63" s="109"/>
      <c r="H63" s="113"/>
      <c r="I63" s="109"/>
      <c r="J63" s="112"/>
      <c r="K63" s="111"/>
      <c r="L63" s="110"/>
      <c r="M63" s="109"/>
    </row>
    <row r="64" spans="2:13" s="24" customFormat="1" ht="12.75" customHeight="1" x14ac:dyDescent="0.2">
      <c r="C64" s="68" t="s">
        <v>19</v>
      </c>
      <c r="D64" s="44">
        <v>30.122068729999999</v>
      </c>
      <c r="E64" s="107">
        <v>5.9188343556961787E-3</v>
      </c>
      <c r="F64" s="108">
        <v>-3.2760028454055123E-2</v>
      </c>
      <c r="G64" s="43">
        <v>-2.6176926512354592E-3</v>
      </c>
      <c r="H64" s="107">
        <v>-1.6064687237921094E-2</v>
      </c>
      <c r="I64" s="43">
        <v>1.0950050377346976E-2</v>
      </c>
      <c r="J64" s="107">
        <v>1.8853514704515018E-2</v>
      </c>
      <c r="K64" s="44">
        <v>343.67785363000002</v>
      </c>
      <c r="L64" s="107">
        <v>3.9622089261786009E-3</v>
      </c>
      <c r="M64" s="43">
        <v>1.5414035696361239E-2</v>
      </c>
    </row>
    <row r="65" spans="2:13" s="24" customFormat="1" ht="12.75" customHeight="1" x14ac:dyDescent="0.2">
      <c r="C65" s="42" t="s">
        <v>18</v>
      </c>
      <c r="D65" s="41">
        <v>24.206802320000001</v>
      </c>
      <c r="E65" s="57">
        <v>2.6007897299876293E-2</v>
      </c>
      <c r="F65" s="40">
        <v>-8.485624581581197E-3</v>
      </c>
      <c r="G65" s="37">
        <v>6.0038499031043191E-3</v>
      </c>
      <c r="H65" s="57">
        <v>-7.7271007229839928E-3</v>
      </c>
      <c r="I65" s="37">
        <v>2.0733395943343114E-2</v>
      </c>
      <c r="J65" s="57">
        <v>4.9925869035913895E-3</v>
      </c>
      <c r="K65" s="41">
        <v>273.15309105</v>
      </c>
      <c r="L65" s="57">
        <v>1.0240021566798818E-2</v>
      </c>
      <c r="M65" s="37">
        <v>2.2562287351739929E-2</v>
      </c>
    </row>
    <row r="66" spans="2:13" s="24" customFormat="1" ht="12.75" customHeight="1" x14ac:dyDescent="0.2">
      <c r="C66" s="42" t="s">
        <v>17</v>
      </c>
      <c r="D66" s="41">
        <v>2.69290553</v>
      </c>
      <c r="E66" s="57">
        <v>-5.4367632328720994E-2</v>
      </c>
      <c r="F66" s="40">
        <v>-0.12121089769028071</v>
      </c>
      <c r="G66" s="37">
        <v>-4.6129469455172267E-2</v>
      </c>
      <c r="H66" s="57">
        <v>-8.346325929145082E-3</v>
      </c>
      <c r="I66" s="37">
        <v>1.8831998744412992E-3</v>
      </c>
      <c r="J66" s="57">
        <v>0.17793361599894797</v>
      </c>
      <c r="K66" s="41">
        <v>33.709162290000002</v>
      </c>
      <c r="L66" s="57">
        <v>4.1015254308780502E-3</v>
      </c>
      <c r="M66" s="37">
        <v>9.7122786206871314E-3</v>
      </c>
    </row>
    <row r="67" spans="2:13" s="24" customFormat="1" ht="12.75" customHeight="1" x14ac:dyDescent="0.2">
      <c r="C67" s="36" t="s">
        <v>16</v>
      </c>
      <c r="D67" s="35">
        <v>3.2223608800000001</v>
      </c>
      <c r="E67" s="118">
        <v>-8.0352157708277305E-2</v>
      </c>
      <c r="F67" s="94">
        <v>-0.12293568186226522</v>
      </c>
      <c r="G67" s="32">
        <v>-2.8667384967899334E-2</v>
      </c>
      <c r="H67" s="118">
        <v>-8.0028869225938548E-2</v>
      </c>
      <c r="I67" s="32">
        <v>-4.9669792067662866E-2</v>
      </c>
      <c r="J67" s="118">
        <v>-2.1480655615500055E-3</v>
      </c>
      <c r="K67" s="35">
        <v>36.815600290000006</v>
      </c>
      <c r="L67" s="118">
        <v>-4.0402938419757062E-2</v>
      </c>
      <c r="M67" s="32">
        <v>-2.9909489229485997E-2</v>
      </c>
    </row>
    <row r="68" spans="2:13" s="24" customFormat="1" ht="12.75" customHeight="1" x14ac:dyDescent="0.2">
      <c r="C68" s="105"/>
      <c r="D68" s="53"/>
      <c r="E68" s="53"/>
      <c r="F68" s="53"/>
      <c r="G68" s="66"/>
      <c r="H68" s="66"/>
      <c r="I68" s="53"/>
      <c r="J68" s="53"/>
      <c r="K68" s="53"/>
      <c r="L68" s="53"/>
      <c r="M68" s="53"/>
    </row>
    <row r="69" spans="2:13" s="24" customFormat="1" ht="12.75" customHeight="1" x14ac:dyDescent="0.2">
      <c r="B69" s="30"/>
      <c r="C69" s="29"/>
      <c r="D69" s="26"/>
      <c r="E69" s="26"/>
      <c r="F69" s="26"/>
      <c r="G69" s="28"/>
      <c r="H69" s="27"/>
      <c r="I69" s="26"/>
      <c r="J69" s="26"/>
      <c r="K69" s="26"/>
      <c r="L69" s="26"/>
      <c r="M69" s="26"/>
    </row>
    <row r="70" spans="2:13" s="24" customFormat="1" ht="38.25" customHeight="1" x14ac:dyDescent="0.2">
      <c r="B70" s="30"/>
      <c r="C70" s="234" t="s">
        <v>47</v>
      </c>
      <c r="D70" s="230" t="s">
        <v>5</v>
      </c>
      <c r="E70" s="232"/>
      <c r="F70" s="232"/>
      <c r="G70" s="231"/>
      <c r="H70" s="230" t="s">
        <v>43</v>
      </c>
      <c r="I70" s="231"/>
      <c r="J70" s="230" t="s">
        <v>42</v>
      </c>
      <c r="K70" s="232"/>
      <c r="L70" s="232"/>
      <c r="M70" s="231"/>
    </row>
    <row r="71" spans="2:13" s="24" customFormat="1" ht="53.25" customHeight="1" x14ac:dyDescent="0.2">
      <c r="B71" s="30"/>
      <c r="C71" s="235"/>
      <c r="D71" s="238" t="str">
        <f>D38</f>
        <v>Données brutes  juin 2026</v>
      </c>
      <c r="E71" s="228" t="str">
        <f>E38</f>
        <v>Taux de croissance  juin 2026 / juin 2025</v>
      </c>
      <c r="F71" s="237"/>
      <c r="G71" s="142" t="str">
        <f>G5</f>
        <v>Taux de croissance  juin 2026 / mai 2026</v>
      </c>
      <c r="H71" s="228" t="str">
        <f>H38</f>
        <v>(janv à  2026 ) /
(janv à  2025 )</v>
      </c>
      <c r="I71" s="229"/>
      <c r="J71" s="224" t="str">
        <f>J38</f>
        <v>Rappel :
Taux ACM CVS-CJO à fin  2025</v>
      </c>
      <c r="K71" s="226" t="str">
        <f>K38</f>
        <v>Données brutes   -  2026</v>
      </c>
      <c r="L71" s="228" t="str">
        <f>L38</f>
        <v>Taux ACM (  -  2026 /  -1 -  2025)</v>
      </c>
      <c r="M71" s="229"/>
    </row>
    <row r="72" spans="2:13" s="24" customFormat="1" ht="38.25" customHeight="1" x14ac:dyDescent="0.2">
      <c r="B72" s="30"/>
      <c r="C72" s="236"/>
      <c r="D72" s="239"/>
      <c r="E72" s="142" t="s">
        <v>41</v>
      </c>
      <c r="F72" s="143" t="s">
        <v>40</v>
      </c>
      <c r="G72" s="142" t="s">
        <v>40</v>
      </c>
      <c r="H72" s="142" t="s">
        <v>41</v>
      </c>
      <c r="I72" s="142" t="s">
        <v>40</v>
      </c>
      <c r="J72" s="225"/>
      <c r="K72" s="227"/>
      <c r="L72" s="142" t="s">
        <v>41</v>
      </c>
      <c r="M72" s="142" t="s">
        <v>40</v>
      </c>
    </row>
    <row r="73" spans="2:13" s="24" customFormat="1" ht="12.75" customHeight="1" x14ac:dyDescent="0.2">
      <c r="B73" s="30"/>
      <c r="C73" s="141" t="s">
        <v>39</v>
      </c>
      <c r="D73" s="114">
        <v>263.5498368125435</v>
      </c>
      <c r="E73" s="109">
        <v>7.2812645879740678E-2</v>
      </c>
      <c r="F73" s="89">
        <v>2.6155932060673459E-2</v>
      </c>
      <c r="G73" s="87">
        <v>1.320518672487947E-2</v>
      </c>
      <c r="H73" s="109">
        <v>2.1134198397941839E-2</v>
      </c>
      <c r="I73" s="109">
        <v>2.019086424512162E-2</v>
      </c>
      <c r="J73" s="112">
        <v>4.9420877123942164E-2</v>
      </c>
      <c r="K73" s="140">
        <v>2986.6477900587079</v>
      </c>
      <c r="L73" s="109">
        <v>3.8461896903335013E-2</v>
      </c>
      <c r="M73" s="87">
        <v>3.7664195886876639E-2</v>
      </c>
    </row>
    <row r="74" spans="2:13" s="24" customFormat="1" ht="12.75" customHeight="1" x14ac:dyDescent="0.2">
      <c r="B74" s="30"/>
      <c r="C74" s="86" t="s">
        <v>38</v>
      </c>
      <c r="D74" s="77">
        <v>170.93247046340011</v>
      </c>
      <c r="E74" s="76">
        <v>6.2337497631594019E-2</v>
      </c>
      <c r="F74" s="75">
        <v>1.6519108006988859E-2</v>
      </c>
      <c r="G74" s="72">
        <v>1.7979716066728102E-2</v>
      </c>
      <c r="H74" s="138">
        <v>2.1339362351602276E-3</v>
      </c>
      <c r="I74" s="138">
        <v>-3.8493851837051452E-4</v>
      </c>
      <c r="J74" s="124">
        <v>4.2499499765474402E-2</v>
      </c>
      <c r="K74" s="139">
        <v>1920.3855809896106</v>
      </c>
      <c r="L74" s="138">
        <v>1.8558165072382282E-2</v>
      </c>
      <c r="M74" s="122">
        <v>1.7498336239284651E-2</v>
      </c>
    </row>
    <row r="75" spans="2:13" s="24" customFormat="1" ht="12.75" customHeight="1" x14ac:dyDescent="0.2">
      <c r="B75" s="30"/>
      <c r="C75" s="58" t="s">
        <v>37</v>
      </c>
      <c r="D75" s="41">
        <v>60.472059411189747</v>
      </c>
      <c r="E75" s="39">
        <v>0.12076623150200683</v>
      </c>
      <c r="F75" s="57">
        <v>3.0170930825571318E-2</v>
      </c>
      <c r="G75" s="37">
        <v>2.1326317770321568E-2</v>
      </c>
      <c r="H75" s="54">
        <v>1.904651943748159E-2</v>
      </c>
      <c r="I75" s="54">
        <v>1.4189304032878436E-2</v>
      </c>
      <c r="J75" s="121">
        <v>5.190181410796102E-2</v>
      </c>
      <c r="K75" s="55">
        <v>641.67900853825518</v>
      </c>
      <c r="L75" s="54">
        <v>4.6910092195345365E-2</v>
      </c>
      <c r="M75" s="54">
        <v>4.5629789814763289E-2</v>
      </c>
    </row>
    <row r="76" spans="2:13" s="24" customFormat="1" ht="12.75" customHeight="1" x14ac:dyDescent="0.2">
      <c r="B76" s="30"/>
      <c r="C76" s="79" t="s">
        <v>36</v>
      </c>
      <c r="D76" s="41">
        <v>14.011587091916283</v>
      </c>
      <c r="E76" s="39">
        <v>7.0865379029543485E-2</v>
      </c>
      <c r="F76" s="57">
        <v>-1.2034074055630839E-2</v>
      </c>
      <c r="G76" s="37">
        <v>4.5937074897222097E-3</v>
      </c>
      <c r="H76" s="54">
        <v>-2.1736418450779338E-2</v>
      </c>
      <c r="I76" s="54">
        <v>-2.4510247770727522E-2</v>
      </c>
      <c r="J76" s="121">
        <v>3.3812916571675844E-2</v>
      </c>
      <c r="K76" s="55">
        <v>157.57398204095574</v>
      </c>
      <c r="L76" s="54">
        <v>2.6820584235678124E-2</v>
      </c>
      <c r="M76" s="54">
        <v>2.5587805973465549E-2</v>
      </c>
    </row>
    <row r="77" spans="2:13" s="24" customFormat="1" ht="12.75" customHeight="1" x14ac:dyDescent="0.2">
      <c r="B77" s="30"/>
      <c r="C77" s="79" t="s">
        <v>35</v>
      </c>
      <c r="D77" s="41">
        <v>14.011587091916283</v>
      </c>
      <c r="E77" s="39">
        <v>7.0865379029543485E-2</v>
      </c>
      <c r="F77" s="57">
        <v>4.8948699270965568E-2</v>
      </c>
      <c r="G77" s="37">
        <v>3.2470489792213231E-2</v>
      </c>
      <c r="H77" s="54">
        <v>-2.1736418450779338E-2</v>
      </c>
      <c r="I77" s="54">
        <v>2.7085314358289647E-2</v>
      </c>
      <c r="J77" s="121">
        <v>6.3517542248548331E-2</v>
      </c>
      <c r="K77" s="55">
        <v>157.57398204095574</v>
      </c>
      <c r="L77" s="54">
        <v>2.6820584235678124E-2</v>
      </c>
      <c r="M77" s="54">
        <v>5.083611499678109E-2</v>
      </c>
    </row>
    <row r="78" spans="2:13" s="24" customFormat="1" ht="12.75" customHeight="1" x14ac:dyDescent="0.2">
      <c r="B78" s="30"/>
      <c r="C78" s="79" t="s">
        <v>34</v>
      </c>
      <c r="D78" s="41">
        <v>9.6963994463075007</v>
      </c>
      <c r="E78" s="39">
        <v>0.11894686718703729</v>
      </c>
      <c r="F78" s="57">
        <v>3.2998047685034448E-2</v>
      </c>
      <c r="G78" s="37">
        <v>1.0529025736731423E-2</v>
      </c>
      <c r="H78" s="54">
        <v>3.4890579376525288E-2</v>
      </c>
      <c r="I78" s="54">
        <v>3.0329829611436487E-2</v>
      </c>
      <c r="J78" s="121">
        <v>3.1337004451481354E-2</v>
      </c>
      <c r="K78" s="55">
        <v>100.16989825647681</v>
      </c>
      <c r="L78" s="54">
        <v>6.3213023773315724E-2</v>
      </c>
      <c r="M78" s="54">
        <v>6.0006311085371689E-2</v>
      </c>
    </row>
    <row r="79" spans="2:13" s="24" customFormat="1" ht="12.75" customHeight="1" x14ac:dyDescent="0.2">
      <c r="B79" s="30"/>
      <c r="C79" s="137" t="s">
        <v>33</v>
      </c>
      <c r="D79" s="44">
        <v>35.087786048914374</v>
      </c>
      <c r="E79" s="134">
        <v>5.7385211910865319E-2</v>
      </c>
      <c r="F79" s="107">
        <v>3.5369019037071681E-2</v>
      </c>
      <c r="G79" s="43">
        <v>6.1270330603417911E-3</v>
      </c>
      <c r="H79" s="131">
        <v>3.8620409244363163E-2</v>
      </c>
      <c r="I79" s="131">
        <v>3.5170523154158362E-2</v>
      </c>
      <c r="J79" s="133">
        <v>5.3723126367371421E-2</v>
      </c>
      <c r="K79" s="132">
        <v>400.51348399123589</v>
      </c>
      <c r="L79" s="131">
        <v>3.8295276579804804E-2</v>
      </c>
      <c r="M79" s="131">
        <v>3.5828662012336476E-2</v>
      </c>
    </row>
    <row r="80" spans="2:13" s="24" customFormat="1" ht="12.75" customHeight="1" x14ac:dyDescent="0.2">
      <c r="B80" s="30"/>
      <c r="C80" s="70" t="s">
        <v>32</v>
      </c>
      <c r="D80" s="41">
        <v>11.293018620412898</v>
      </c>
      <c r="E80" s="39">
        <v>0.16048861744017451</v>
      </c>
      <c r="F80" s="57">
        <v>5.801801056905509E-2</v>
      </c>
      <c r="G80" s="37">
        <v>1.100362141748068E-2</v>
      </c>
      <c r="H80" s="54">
        <v>6.6257651827653641E-2</v>
      </c>
      <c r="I80" s="54">
        <v>5.8711604103941717E-2</v>
      </c>
      <c r="J80" s="121">
        <v>6.0710958861869502E-2</v>
      </c>
      <c r="K80" s="55">
        <v>118.68510271884919</v>
      </c>
      <c r="L80" s="54">
        <v>5.608406600647009E-2</v>
      </c>
      <c r="M80" s="54">
        <v>5.1727062683029956E-2</v>
      </c>
    </row>
    <row r="81" spans="2:13" s="24" customFormat="1" ht="12.75" customHeight="1" x14ac:dyDescent="0.2">
      <c r="B81" s="30"/>
      <c r="C81" s="136" t="s">
        <v>31</v>
      </c>
      <c r="D81" s="35">
        <v>20.665038810857698</v>
      </c>
      <c r="E81" s="34">
        <v>-2.5194981120608695E-3</v>
      </c>
      <c r="F81" s="118">
        <v>2.2070848010525168E-2</v>
      </c>
      <c r="G81" s="32">
        <v>4.1237068807371546E-3</v>
      </c>
      <c r="H81" s="116">
        <v>2.0730631890207407E-2</v>
      </c>
      <c r="I81" s="116">
        <v>2.0240304836737888E-2</v>
      </c>
      <c r="J81" s="56">
        <v>3.9022846343685469E-2</v>
      </c>
      <c r="K81" s="117">
        <v>250.53180236749211</v>
      </c>
      <c r="L81" s="116">
        <v>2.4314697068926749E-2</v>
      </c>
      <c r="M81" s="116">
        <v>2.2951517763465601E-2</v>
      </c>
    </row>
    <row r="82" spans="2:13" s="24" customFormat="1" ht="12.75" customHeight="1" x14ac:dyDescent="0.2">
      <c r="B82" s="30"/>
      <c r="C82" s="135" t="s">
        <v>30</v>
      </c>
      <c r="D82" s="44">
        <v>7.0089182758977495</v>
      </c>
      <c r="E82" s="134">
        <v>0.10311033620027477</v>
      </c>
      <c r="F82" s="107">
        <v>3.0584583295595769E-2</v>
      </c>
      <c r="G82" s="43">
        <v>2.1269121365141253E-2</v>
      </c>
      <c r="H82" s="131">
        <v>3.7655692067982249E-2</v>
      </c>
      <c r="I82" s="131">
        <v>3.681179914183752E-2</v>
      </c>
      <c r="J82" s="133">
        <v>-8.0056803707426294E-2</v>
      </c>
      <c r="K82" s="132">
        <v>78.456459815939994</v>
      </c>
      <c r="L82" s="131">
        <v>4.9791311039765418E-2</v>
      </c>
      <c r="M82" s="131">
        <v>4.8890600388975525E-2</v>
      </c>
    </row>
    <row r="83" spans="2:13" s="24" customFormat="1" ht="12.75" customHeight="1" x14ac:dyDescent="0.2">
      <c r="B83" s="30"/>
      <c r="C83" s="119" t="s">
        <v>29</v>
      </c>
      <c r="D83" s="35">
        <v>14.848335343026699</v>
      </c>
      <c r="E83" s="34">
        <v>6.0929880371028533E-2</v>
      </c>
      <c r="F83" s="118">
        <v>-6.0231872615986726E-3</v>
      </c>
      <c r="G83" s="32">
        <v>6.7812409696201836E-3</v>
      </c>
      <c r="H83" s="116">
        <v>-1.7400499166354222E-2</v>
      </c>
      <c r="I83" s="116">
        <v>-1.9129924687522393E-2</v>
      </c>
      <c r="J83" s="130">
        <v>4.8118485431475788E-2</v>
      </c>
      <c r="K83" s="117">
        <v>160.95601173475677</v>
      </c>
      <c r="L83" s="129">
        <v>-2.9077023356711695E-3</v>
      </c>
      <c r="M83" s="116">
        <v>-4.6996677880722926E-3</v>
      </c>
    </row>
    <row r="84" spans="2:13" s="24" customFormat="1" ht="12.75" customHeight="1" x14ac:dyDescent="0.2">
      <c r="B84" s="30"/>
      <c r="C84" s="58" t="s">
        <v>28</v>
      </c>
      <c r="D84" s="41">
        <v>50.004407683615995</v>
      </c>
      <c r="E84" s="39">
        <v>-3.0743519064214686E-3</v>
      </c>
      <c r="F84" s="57">
        <v>-5.9302496572948282E-3</v>
      </c>
      <c r="G84" s="37">
        <v>2.4540674790962891E-2</v>
      </c>
      <c r="H84" s="54">
        <v>-3.8291291263422678E-2</v>
      </c>
      <c r="I84" s="54">
        <v>-3.8725452904687097E-2</v>
      </c>
      <c r="J84" s="121">
        <v>3.8232544356454845E-2</v>
      </c>
      <c r="K84" s="55">
        <v>601.15858277065479</v>
      </c>
      <c r="L84" s="54">
        <v>-2.3361960195734E-2</v>
      </c>
      <c r="M84" s="54">
        <v>-2.283794404145767E-2</v>
      </c>
    </row>
    <row r="85" spans="2:13" s="24" customFormat="1" ht="12.75" customHeight="1" x14ac:dyDescent="0.2">
      <c r="B85" s="30"/>
      <c r="C85" s="79" t="s">
        <v>27</v>
      </c>
      <c r="D85" s="41">
        <v>33.452186103064605</v>
      </c>
      <c r="E85" s="39">
        <v>2.7271651787810436E-2</v>
      </c>
      <c r="F85" s="57">
        <v>2.3690511569320449E-2</v>
      </c>
      <c r="G85" s="37">
        <v>3.1083298743089793E-2</v>
      </c>
      <c r="H85" s="54">
        <v>-2.8794921973881338E-2</v>
      </c>
      <c r="I85" s="54">
        <v>-2.9048883328362529E-2</v>
      </c>
      <c r="J85" s="121">
        <v>4.8039843583394415E-2</v>
      </c>
      <c r="K85" s="55">
        <v>387.38795564349431</v>
      </c>
      <c r="L85" s="54">
        <v>-1.6593573207765444E-2</v>
      </c>
      <c r="M85" s="54">
        <v>-1.6113475218119899E-2</v>
      </c>
    </row>
    <row r="86" spans="2:13" s="24" customFormat="1" ht="12.75" customHeight="1" x14ac:dyDescent="0.2">
      <c r="B86" s="30"/>
      <c r="C86" s="79" t="s">
        <v>26</v>
      </c>
      <c r="D86" s="41">
        <v>16.552221580551404</v>
      </c>
      <c r="E86" s="39">
        <v>-5.923908279122192E-2</v>
      </c>
      <c r="F86" s="57">
        <v>-5.8460319546261963E-2</v>
      </c>
      <c r="G86" s="37">
        <v>1.2157046058456578E-2</v>
      </c>
      <c r="H86" s="54">
        <v>-5.5068977148561182E-2</v>
      </c>
      <c r="I86" s="54">
        <v>-5.60199544829596E-2</v>
      </c>
      <c r="J86" s="121">
        <v>2.1257939646279977E-2</v>
      </c>
      <c r="K86" s="55">
        <v>213.77062712716048</v>
      </c>
      <c r="L86" s="54">
        <v>-3.5392930716219961E-2</v>
      </c>
      <c r="M86" s="54">
        <v>-3.4781965517860169E-2</v>
      </c>
    </row>
    <row r="87" spans="2:13" s="24" customFormat="1" ht="12.75" customHeight="1" x14ac:dyDescent="0.2">
      <c r="B87" s="30"/>
      <c r="C87" s="128" t="s">
        <v>25</v>
      </c>
      <c r="D87" s="127">
        <v>92.617366349143396</v>
      </c>
      <c r="E87" s="126">
        <v>9.2697842733068025E-2</v>
      </c>
      <c r="F87" s="125">
        <v>4.38899222832001E-2</v>
      </c>
      <c r="G87" s="84">
        <v>4.7604261647258284E-3</v>
      </c>
      <c r="H87" s="122">
        <v>5.8639982425678028E-2</v>
      </c>
      <c r="I87" s="122">
        <v>5.9035466093409372E-2</v>
      </c>
      <c r="J87" s="124">
        <v>6.2782937923137272E-2</v>
      </c>
      <c r="K87" s="123">
        <v>1066.262209069097</v>
      </c>
      <c r="L87" s="122">
        <v>7.634310578482828E-2</v>
      </c>
      <c r="M87" s="122">
        <v>7.5852373824644603E-2</v>
      </c>
    </row>
    <row r="88" spans="2:13" s="24" customFormat="1" ht="12.75" customHeight="1" x14ac:dyDescent="0.2">
      <c r="B88" s="30"/>
      <c r="C88" s="68" t="s">
        <v>24</v>
      </c>
      <c r="D88" s="41">
        <v>70.880386346711191</v>
      </c>
      <c r="E88" s="39">
        <v>8.5678825261326086E-2</v>
      </c>
      <c r="F88" s="57">
        <v>3.6240985858805974E-2</v>
      </c>
      <c r="G88" s="37">
        <v>7.7240864571059831E-7</v>
      </c>
      <c r="H88" s="54">
        <v>5.7141807352396379E-2</v>
      </c>
      <c r="I88" s="54">
        <v>5.7375960900531542E-2</v>
      </c>
      <c r="J88" s="121">
        <v>5.9055676288833903E-2</v>
      </c>
      <c r="K88" s="55">
        <v>823.65170752485051</v>
      </c>
      <c r="L88" s="54">
        <v>7.7928795541170492E-2</v>
      </c>
      <c r="M88" s="54">
        <v>7.7637966251982604E-2</v>
      </c>
    </row>
    <row r="89" spans="2:13" s="24" customFormat="1" ht="12.75" customHeight="1" x14ac:dyDescent="0.2">
      <c r="B89" s="30"/>
      <c r="C89" s="71" t="s">
        <v>23</v>
      </c>
      <c r="D89" s="41">
        <v>65.927089129482496</v>
      </c>
      <c r="E89" s="39">
        <v>8.6628784457503771E-2</v>
      </c>
      <c r="F89" s="57">
        <v>3.7579148513321892E-2</v>
      </c>
      <c r="G89" s="37">
        <v>1.0674521323787989E-3</v>
      </c>
      <c r="H89" s="54">
        <v>5.7008399881548932E-2</v>
      </c>
      <c r="I89" s="54">
        <v>5.7274851430202833E-2</v>
      </c>
      <c r="J89" s="121">
        <v>6.1160013220099563E-2</v>
      </c>
      <c r="K89" s="55">
        <v>765.73521508809097</v>
      </c>
      <c r="L89" s="54">
        <v>7.7382373308714225E-2</v>
      </c>
      <c r="M89" s="54">
        <v>7.7062347971835532E-2</v>
      </c>
    </row>
    <row r="90" spans="2:13" s="24" customFormat="1" ht="12.75" customHeight="1" x14ac:dyDescent="0.2">
      <c r="B90" s="30"/>
      <c r="C90" s="70" t="s">
        <v>22</v>
      </c>
      <c r="D90" s="69">
        <v>4.9532972172287035</v>
      </c>
      <c r="E90" s="39">
        <v>7.3191469899408057E-2</v>
      </c>
      <c r="F90" s="57">
        <v>1.8486119577314941E-2</v>
      </c>
      <c r="G90" s="37">
        <v>-1.419749131752035E-2</v>
      </c>
      <c r="H90" s="54">
        <v>5.8889415368887921E-2</v>
      </c>
      <c r="I90" s="54">
        <v>5.8707875481189609E-2</v>
      </c>
      <c r="J90" s="121">
        <v>3.1845741191118382E-2</v>
      </c>
      <c r="K90" s="55">
        <v>57.916492436759611</v>
      </c>
      <c r="L90" s="54">
        <v>8.5205704330940879E-2</v>
      </c>
      <c r="M90" s="54">
        <v>8.5292397150369625E-2</v>
      </c>
    </row>
    <row r="91" spans="2:13" s="24" customFormat="1" ht="12.75" customHeight="1" x14ac:dyDescent="0.2">
      <c r="B91" s="30"/>
      <c r="C91" s="120" t="s">
        <v>21</v>
      </c>
      <c r="D91" s="35">
        <v>21.736980002432201</v>
      </c>
      <c r="E91" s="34">
        <v>0.11622965541161978</v>
      </c>
      <c r="F91" s="118">
        <v>7.0113204852493505E-2</v>
      </c>
      <c r="G91" s="32">
        <v>2.0891816270471653E-2</v>
      </c>
      <c r="H91" s="116">
        <v>6.3559624402862669E-2</v>
      </c>
      <c r="I91" s="116">
        <v>6.4639901181892556E-2</v>
      </c>
      <c r="J91" s="56">
        <v>7.5535515658693875E-2</v>
      </c>
      <c r="K91" s="117">
        <v>242.61050154424657</v>
      </c>
      <c r="L91" s="116">
        <v>7.0994392096010994E-2</v>
      </c>
      <c r="M91" s="116">
        <v>6.9836697342300358E-2</v>
      </c>
    </row>
    <row r="92" spans="2:13" s="24" customFormat="1" ht="12.75" customHeight="1" x14ac:dyDescent="0.2">
      <c r="B92" s="30"/>
      <c r="C92" s="86" t="s">
        <v>20</v>
      </c>
      <c r="D92" s="35">
        <v>213.54542912892751</v>
      </c>
      <c r="E92" s="34">
        <v>9.228226666361472E-2</v>
      </c>
      <c r="F92" s="118">
        <v>3.448392308125392E-2</v>
      </c>
      <c r="G92" s="32">
        <v>1.0416967150483902E-2</v>
      </c>
      <c r="H92" s="116">
        <v>3.7632937894385599E-2</v>
      </c>
      <c r="I92" s="116">
        <v>3.6032594878739665E-2</v>
      </c>
      <c r="J92" s="56">
        <v>5.2508335528753447E-2</v>
      </c>
      <c r="K92" s="117">
        <v>2385.4892072880525</v>
      </c>
      <c r="L92" s="116">
        <v>5.5296723456194297E-2</v>
      </c>
      <c r="M92" s="116">
        <v>5.4133512183053512E-2</v>
      </c>
    </row>
    <row r="93" spans="2:13" s="24" customFormat="1" ht="12.75" hidden="1" customHeight="1" x14ac:dyDescent="0.2">
      <c r="B93" s="30"/>
      <c r="C93" s="119"/>
      <c r="D93" s="35"/>
      <c r="E93" s="34"/>
      <c r="F93" s="118"/>
      <c r="G93" s="32"/>
      <c r="H93" s="116"/>
      <c r="I93" s="116"/>
      <c r="J93" s="56"/>
      <c r="K93" s="117"/>
      <c r="L93" s="116"/>
      <c r="M93" s="116"/>
    </row>
    <row r="94" spans="2:13" s="24" customFormat="1" ht="12.75" hidden="1" customHeight="1" x14ac:dyDescent="0.2">
      <c r="B94" s="30"/>
      <c r="C94" s="119"/>
      <c r="D94" s="35"/>
      <c r="E94" s="34"/>
      <c r="F94" s="118"/>
      <c r="G94" s="32"/>
      <c r="H94" s="116"/>
      <c r="I94" s="116"/>
      <c r="J94" s="56"/>
      <c r="K94" s="117"/>
      <c r="L94" s="116"/>
      <c r="M94" s="116"/>
    </row>
    <row r="95" spans="2:13" s="24" customFormat="1" ht="12.75" hidden="1" customHeight="1" x14ac:dyDescent="0.2">
      <c r="B95" s="30"/>
      <c r="C95" s="119"/>
      <c r="D95" s="35"/>
      <c r="E95" s="34"/>
      <c r="F95" s="118"/>
      <c r="G95" s="32"/>
      <c r="H95" s="116"/>
      <c r="I95" s="116"/>
      <c r="J95" s="56"/>
      <c r="K95" s="117"/>
      <c r="L95" s="116"/>
      <c r="M95" s="116"/>
    </row>
    <row r="96" spans="2:13" s="24" customFormat="1" ht="12.75" customHeight="1" x14ac:dyDescent="0.2">
      <c r="C96" s="115"/>
      <c r="D96" s="114"/>
      <c r="E96" s="109"/>
      <c r="F96" s="110"/>
      <c r="G96" s="109"/>
      <c r="H96" s="113"/>
      <c r="I96" s="109"/>
      <c r="J96" s="112"/>
      <c r="K96" s="111"/>
      <c r="L96" s="110"/>
      <c r="M96" s="109"/>
    </row>
    <row r="97" spans="2:13" s="24" customFormat="1" ht="12.75" customHeight="1" x14ac:dyDescent="0.2">
      <c r="C97" s="68" t="s">
        <v>19</v>
      </c>
      <c r="D97" s="44">
        <v>34.068639959999999</v>
      </c>
      <c r="E97" s="107">
        <v>9.7159975078589422E-2</v>
      </c>
      <c r="F97" s="108">
        <v>4.2820027590467102E-2</v>
      </c>
      <c r="G97" s="43">
        <v>3.4997054796140459E-2</v>
      </c>
      <c r="H97" s="107">
        <v>4.0178419331107218E-2</v>
      </c>
      <c r="I97" s="43">
        <v>6.791752966528497E-2</v>
      </c>
      <c r="J97" s="107">
        <v>5.6621899817279608E-2</v>
      </c>
      <c r="K97" s="44">
        <v>375.58488234000004</v>
      </c>
      <c r="L97" s="107">
        <v>5.2734913611297118E-2</v>
      </c>
      <c r="M97" s="43">
        <v>5.9205653037861516E-2</v>
      </c>
    </row>
    <row r="98" spans="2:13" s="24" customFormat="1" ht="12.75" customHeight="1" x14ac:dyDescent="0.2">
      <c r="C98" s="42" t="s">
        <v>18</v>
      </c>
      <c r="D98" s="41">
        <v>27.645095300000001</v>
      </c>
      <c r="E98" s="57">
        <v>0.10332891769279229</v>
      </c>
      <c r="F98" s="40">
        <v>5.0530563918667948E-2</v>
      </c>
      <c r="G98" s="37">
        <v>3.2766325648210248E-2</v>
      </c>
      <c r="H98" s="57">
        <v>4.8577237325142741E-2</v>
      </c>
      <c r="I98" s="37">
        <v>7.8383066198371765E-2</v>
      </c>
      <c r="J98" s="57">
        <v>5.3873302520414557E-2</v>
      </c>
      <c r="K98" s="41">
        <v>303.65521916</v>
      </c>
      <c r="L98" s="57">
        <v>5.9307959585159109E-2</v>
      </c>
      <c r="M98" s="37">
        <v>6.6876599796383607E-2</v>
      </c>
    </row>
    <row r="99" spans="2:13" s="24" customFormat="1" ht="12.75" customHeight="1" x14ac:dyDescent="0.2">
      <c r="C99" s="42" t="s">
        <v>17</v>
      </c>
      <c r="D99" s="41">
        <v>3.5258095800000002</v>
      </c>
      <c r="E99" s="57">
        <v>5.9984819271651446E-2</v>
      </c>
      <c r="F99" s="40">
        <v>6.4753866068152366E-3</v>
      </c>
      <c r="G99" s="37">
        <v>2.6163934301915992E-2</v>
      </c>
      <c r="H99" s="57">
        <v>1.4847277972179107E-2</v>
      </c>
      <c r="I99" s="37">
        <v>2.8124646249926499E-2</v>
      </c>
      <c r="J99" s="57">
        <v>7.673173508109099E-2</v>
      </c>
      <c r="K99" s="41">
        <v>41.501212949999996</v>
      </c>
      <c r="L99" s="57">
        <v>1.8578208911295579E-2</v>
      </c>
      <c r="M99" s="37">
        <v>1.9632726761818153E-2</v>
      </c>
    </row>
    <row r="100" spans="2:13" s="24" customFormat="1" x14ac:dyDescent="0.2">
      <c r="C100" s="106" t="s">
        <v>16</v>
      </c>
      <c r="D100" s="41">
        <v>2.8977350799999999</v>
      </c>
      <c r="E100" s="57">
        <v>8.5578507812275717E-2</v>
      </c>
      <c r="F100" s="40">
        <v>1.7058414038603642E-2</v>
      </c>
      <c r="G100" s="37">
        <v>6.9482015920377282E-2</v>
      </c>
      <c r="H100" s="57">
        <v>-6.6801757150827257E-3</v>
      </c>
      <c r="I100" s="32">
        <v>2.0244341100135399E-2</v>
      </c>
      <c r="J100" s="57">
        <v>5.6128446798344944E-2</v>
      </c>
      <c r="K100" s="41">
        <v>30.428450229999996</v>
      </c>
      <c r="L100" s="94">
        <v>3.5967169335219484E-2</v>
      </c>
      <c r="M100" s="32">
        <v>3.9177686438817805E-2</v>
      </c>
    </row>
    <row r="101" spans="2:13" s="24" customFormat="1" ht="14.25" x14ac:dyDescent="0.2">
      <c r="B101" s="30"/>
      <c r="C101" s="105"/>
      <c r="D101" s="103"/>
      <c r="E101" s="103"/>
      <c r="F101" s="103"/>
      <c r="G101" s="103"/>
      <c r="H101" s="104"/>
      <c r="I101" s="103"/>
      <c r="J101" s="103"/>
      <c r="K101" s="103"/>
      <c r="L101" s="102"/>
      <c r="M101" s="25" t="s">
        <v>15</v>
      </c>
    </row>
    <row r="102" spans="2:13" s="22" customFormat="1" x14ac:dyDescent="0.2">
      <c r="C102" s="101" t="s">
        <v>14</v>
      </c>
    </row>
    <row r="103" spans="2:13" s="22" customFormat="1" ht="48.75" customHeight="1" x14ac:dyDescent="0.2">
      <c r="C103" s="240" t="s">
        <v>13</v>
      </c>
      <c r="D103" s="240"/>
      <c r="E103" s="240"/>
      <c r="F103" s="240"/>
      <c r="G103" s="240"/>
    </row>
    <row r="104" spans="2:13" s="22" customFormat="1" ht="48.75" customHeight="1" x14ac:dyDescent="0.2">
      <c r="C104" s="240"/>
      <c r="D104" s="240"/>
      <c r="E104" s="240"/>
      <c r="F104" s="240"/>
      <c r="G104" s="240"/>
    </row>
  </sheetData>
  <mergeCells count="32">
    <mergeCell ref="H38:I38"/>
    <mergeCell ref="H70:I70"/>
    <mergeCell ref="C103:G103"/>
    <mergeCell ref="C104:G104"/>
    <mergeCell ref="D5:D6"/>
    <mergeCell ref="E5:F5"/>
    <mergeCell ref="D38:D39"/>
    <mergeCell ref="E38:F38"/>
    <mergeCell ref="C70:C72"/>
    <mergeCell ref="C4:C6"/>
    <mergeCell ref="C37:C39"/>
    <mergeCell ref="D4:G4"/>
    <mergeCell ref="E71:F71"/>
    <mergeCell ref="D37:G37"/>
    <mergeCell ref="D70:G70"/>
    <mergeCell ref="D71:D72"/>
    <mergeCell ref="J71:J72"/>
    <mergeCell ref="K71:K72"/>
    <mergeCell ref="L71:M71"/>
    <mergeCell ref="H4:I4"/>
    <mergeCell ref="H5:I5"/>
    <mergeCell ref="H37:I37"/>
    <mergeCell ref="H71:I71"/>
    <mergeCell ref="J4:M4"/>
    <mergeCell ref="J5:J6"/>
    <mergeCell ref="K5:K6"/>
    <mergeCell ref="L5:M5"/>
    <mergeCell ref="J37:M37"/>
    <mergeCell ref="J38:J39"/>
    <mergeCell ref="K38:K39"/>
    <mergeCell ref="L38:M38"/>
    <mergeCell ref="J70:M70"/>
  </mergeCells>
  <pageMargins left="0" right="0" top="0" bottom="0" header="0" footer="0"/>
  <pageSetup paperSize="9" scale="80" fitToWidth="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B1A71-A62D-4B06-A50B-0FEC8AFF1F4E}">
  <sheetPr>
    <tabColor rgb="FF0000FF"/>
    <pageSetUpPr fitToPage="1"/>
  </sheetPr>
  <dimension ref="A1:AO56"/>
  <sheetViews>
    <sheetView showGridLines="0" zoomScaleNormal="100" workbookViewId="0">
      <pane xSplit="4" ySplit="3" topLeftCell="E4" activePane="bottomRight" state="frozen"/>
      <selection sqref="A1:D1"/>
      <selection pane="topRight" sqref="A1:D1"/>
      <selection pane="bottomLeft" sqref="A1:D1"/>
      <selection pane="bottomRight" activeCell="B1" sqref="B1"/>
    </sheetView>
  </sheetViews>
  <sheetFormatPr baseColWidth="10" defaultColWidth="11.42578125" defaultRowHeight="14.25" x14ac:dyDescent="0.2"/>
  <cols>
    <col min="1" max="1" width="3.28515625" style="156" customWidth="1"/>
    <col min="2" max="2" width="25.85546875" style="156" customWidth="1"/>
    <col min="3" max="3" width="23.85546875" style="156" customWidth="1"/>
    <col min="4" max="4" width="11.7109375" style="156" customWidth="1"/>
    <col min="5" max="5" width="11.42578125" style="156" customWidth="1"/>
    <col min="6" max="6" width="11.42578125" style="156"/>
    <col min="7" max="15" width="11.42578125" style="156" customWidth="1"/>
    <col min="16" max="21" width="12.28515625" style="156" customWidth="1"/>
    <col min="22" max="22" width="11.85546875" style="156" customWidth="1"/>
    <col min="23" max="23" width="16.140625" style="156" customWidth="1"/>
    <col min="24" max="24" width="12.28515625" style="156" customWidth="1"/>
    <col min="25" max="29" width="11.42578125" style="156"/>
    <col min="30" max="30" width="8.140625" style="156" bestFit="1" customWidth="1"/>
    <col min="31" max="31" width="14.85546875" style="156" customWidth="1"/>
    <col min="32" max="16384" width="11.42578125" style="156"/>
  </cols>
  <sheetData>
    <row r="1" spans="1:24" ht="26.25" customHeight="1" x14ac:dyDescent="0.2">
      <c r="A1" s="173" t="s">
        <v>79</v>
      </c>
      <c r="B1" s="172"/>
      <c r="C1" s="172"/>
      <c r="D1" s="172"/>
      <c r="E1" s="172"/>
      <c r="F1" s="172"/>
      <c r="G1" s="172"/>
      <c r="H1" s="172"/>
      <c r="I1" s="172"/>
      <c r="J1" s="172"/>
      <c r="K1" s="172"/>
      <c r="L1" s="172"/>
      <c r="M1" s="172"/>
      <c r="N1" s="172"/>
      <c r="O1" s="172"/>
      <c r="P1" s="172"/>
      <c r="Q1" s="172"/>
      <c r="R1" s="172"/>
      <c r="S1" s="172"/>
      <c r="T1" s="172"/>
      <c r="U1" s="172"/>
      <c r="V1" s="172"/>
      <c r="W1" s="172"/>
      <c r="X1" s="172"/>
    </row>
    <row r="2" spans="1:24" ht="24.75" customHeight="1" x14ac:dyDescent="0.2">
      <c r="W2" s="242" t="s">
        <v>78</v>
      </c>
    </row>
    <row r="3" spans="1:24" ht="28.5" x14ac:dyDescent="0.2">
      <c r="D3" s="201">
        <v>45658</v>
      </c>
      <c r="E3" s="201">
        <v>45689</v>
      </c>
      <c r="F3" s="201">
        <v>45717</v>
      </c>
      <c r="G3" s="201">
        <v>45748</v>
      </c>
      <c r="H3" s="201">
        <v>45778</v>
      </c>
      <c r="I3" s="201">
        <v>45809</v>
      </c>
      <c r="J3" s="201">
        <v>45839</v>
      </c>
      <c r="K3" s="201">
        <v>45870</v>
      </c>
      <c r="L3" s="201">
        <v>45901</v>
      </c>
      <c r="M3" s="201">
        <v>45931</v>
      </c>
      <c r="N3" s="201">
        <v>45962</v>
      </c>
      <c r="O3" s="201">
        <v>45992</v>
      </c>
      <c r="P3" s="201" t="s">
        <v>77</v>
      </c>
      <c r="Q3" s="201">
        <f>EOMONTH(O3,0)+1</f>
        <v>46023</v>
      </c>
      <c r="R3" s="201">
        <f>EOMONTH(Q3,0)+1</f>
        <v>46054</v>
      </c>
      <c r="S3" s="201">
        <f>EOMONTH(R3,0)+1</f>
        <v>46082</v>
      </c>
      <c r="T3" s="201">
        <f>EOMONTH(S3,0)+1</f>
        <v>46113</v>
      </c>
      <c r="U3" s="201">
        <f>EOMONTH(T3,0)+1</f>
        <v>46143</v>
      </c>
      <c r="W3" s="243"/>
    </row>
    <row r="4" spans="1:24" x14ac:dyDescent="0.2">
      <c r="B4" s="200" t="s">
        <v>6</v>
      </c>
      <c r="C4" s="199"/>
      <c r="D4" s="198">
        <v>5.3918012531850579E-5</v>
      </c>
      <c r="E4" s="198">
        <v>-5.5237788906259411E-6</v>
      </c>
      <c r="F4" s="198">
        <v>6.7712940472475225E-6</v>
      </c>
      <c r="G4" s="198">
        <v>9.0398598910024219E-5</v>
      </c>
      <c r="H4" s="198">
        <v>-5.8669817567413851E-5</v>
      </c>
      <c r="I4" s="198">
        <v>-5.7174562477224633E-5</v>
      </c>
      <c r="J4" s="198">
        <v>-8.2700114250600087E-5</v>
      </c>
      <c r="K4" s="198">
        <v>1.2272655886746975E-4</v>
      </c>
      <c r="L4" s="198">
        <v>-9.8876349923560092E-5</v>
      </c>
      <c r="M4" s="198">
        <v>1.0154303804399412E-4</v>
      </c>
      <c r="N4" s="198">
        <v>-1.5507201533981885E-6</v>
      </c>
      <c r="O4" s="198">
        <v>1.5286284248028359E-4</v>
      </c>
      <c r="P4" s="198">
        <v>1.8235072792194273E-5</v>
      </c>
      <c r="Q4" s="198">
        <v>1.4576095873941597E-4</v>
      </c>
      <c r="R4" s="198">
        <v>-2.3772179894199219E-4</v>
      </c>
      <c r="S4" s="198">
        <v>-1.5045213151487768E-4</v>
      </c>
      <c r="T4" s="198">
        <v>-6.7900341154891741E-5</v>
      </c>
      <c r="U4" s="198">
        <v>6.8898891466595558E-4</v>
      </c>
      <c r="W4" s="197">
        <v>0.2923348970563211</v>
      </c>
    </row>
    <row r="5" spans="1:24" x14ac:dyDescent="0.2">
      <c r="B5" s="196" t="s">
        <v>76</v>
      </c>
      <c r="C5" s="195"/>
      <c r="D5" s="194">
        <v>9.145853670644577E-5</v>
      </c>
      <c r="E5" s="194">
        <v>-2.5550402284579832E-5</v>
      </c>
      <c r="F5" s="194">
        <v>-1.5880282020375169E-5</v>
      </c>
      <c r="G5" s="194">
        <v>3.3519900177969575E-5</v>
      </c>
      <c r="H5" s="194">
        <v>-1.3470181208008469E-4</v>
      </c>
      <c r="I5" s="194">
        <v>-1.477607181414875E-4</v>
      </c>
      <c r="J5" s="194">
        <v>-1.2462157043091615E-4</v>
      </c>
      <c r="K5" s="194">
        <v>3.419226968388589E-4</v>
      </c>
      <c r="L5" s="194">
        <v>-3.9900127030367827E-5</v>
      </c>
      <c r="M5" s="194">
        <v>1.4857291391834337E-4</v>
      </c>
      <c r="N5" s="194">
        <v>2.8661049832123808E-5</v>
      </c>
      <c r="O5" s="194">
        <v>2.0717661278490951E-4</v>
      </c>
      <c r="P5" s="194">
        <v>2.5919539740515418E-5</v>
      </c>
      <c r="Q5" s="194">
        <v>1.5447642792310035E-4</v>
      </c>
      <c r="R5" s="194">
        <v>-2.3274208789070272E-4</v>
      </c>
      <c r="S5" s="194">
        <v>-9.5229491183901338E-5</v>
      </c>
      <c r="T5" s="194">
        <v>6.1443389728244036E-4</v>
      </c>
      <c r="U5" s="194">
        <v>-1.1773768841993881E-4</v>
      </c>
      <c r="W5" s="193">
        <v>-3.0589626882374432E-2</v>
      </c>
    </row>
    <row r="6" spans="1:24" x14ac:dyDescent="0.2">
      <c r="B6" s="185" t="s">
        <v>75</v>
      </c>
      <c r="C6" s="184"/>
      <c r="D6" s="183">
        <v>-7.8185375391726097E-6</v>
      </c>
      <c r="E6" s="183">
        <v>-2.2076983977936671E-5</v>
      </c>
      <c r="F6" s="183">
        <v>9.8730910840671982E-5</v>
      </c>
      <c r="G6" s="183">
        <v>-4.076798648811053E-5</v>
      </c>
      <c r="H6" s="183">
        <v>-6.8895866279450324E-5</v>
      </c>
      <c r="I6" s="183">
        <v>2.4336297147264929E-5</v>
      </c>
      <c r="J6" s="183">
        <v>5.2251773979161698E-5</v>
      </c>
      <c r="K6" s="183">
        <v>1.4864720745855209E-4</v>
      </c>
      <c r="L6" s="183">
        <v>-2.7661636545284196E-4</v>
      </c>
      <c r="M6" s="183">
        <v>-2.9521832447221286E-4</v>
      </c>
      <c r="N6" s="183">
        <v>-2.6098680353592307E-4</v>
      </c>
      <c r="O6" s="183">
        <v>1.3579412132247448E-4</v>
      </c>
      <c r="P6" s="183">
        <v>-4.853092715040308E-5</v>
      </c>
      <c r="Q6" s="183">
        <v>-9.8438882359164204E-5</v>
      </c>
      <c r="R6" s="183">
        <v>-3.7905609779242955E-4</v>
      </c>
      <c r="S6" s="183">
        <v>-9.4609265167244772E-4</v>
      </c>
      <c r="T6" s="183">
        <v>-1.5369954062796065E-3</v>
      </c>
      <c r="U6" s="183">
        <v>-2.5632385845970607E-3</v>
      </c>
      <c r="W6" s="182">
        <v>-0.2071353967268692</v>
      </c>
    </row>
    <row r="7" spans="1:24" x14ac:dyDescent="0.2">
      <c r="B7" s="185" t="s">
        <v>74</v>
      </c>
      <c r="C7" s="184"/>
      <c r="D7" s="183">
        <v>-7.4210970681942712E-5</v>
      </c>
      <c r="E7" s="183">
        <v>-2.2726606946465999E-5</v>
      </c>
      <c r="F7" s="183">
        <v>1.0616115805550663E-5</v>
      </c>
      <c r="G7" s="183">
        <v>-7.6236323186540389E-6</v>
      </c>
      <c r="H7" s="183">
        <v>-3.5752912203590448E-5</v>
      </c>
      <c r="I7" s="183">
        <v>1.3551846654191735E-5</v>
      </c>
      <c r="J7" s="183">
        <v>-1.1674499029834529E-5</v>
      </c>
      <c r="K7" s="183">
        <v>5.3048981978776055E-5</v>
      </c>
      <c r="L7" s="183">
        <v>-2.7569493841528292E-5</v>
      </c>
      <c r="M7" s="183">
        <v>-4.8886042976592492E-5</v>
      </c>
      <c r="N7" s="183">
        <v>-1.211032575408888E-4</v>
      </c>
      <c r="O7" s="183">
        <v>-1.8257603092841634E-4</v>
      </c>
      <c r="P7" s="183">
        <v>-4.0075323826438414E-5</v>
      </c>
      <c r="Q7" s="183">
        <v>-1.6443232728025059E-4</v>
      </c>
      <c r="R7" s="183">
        <v>-2.4065507579396073E-4</v>
      </c>
      <c r="S7" s="183">
        <v>-7.0082977950225445E-4</v>
      </c>
      <c r="T7" s="183">
        <v>-6.6103482437740446E-4</v>
      </c>
      <c r="U7" s="183">
        <v>-1.0771173705320658E-3</v>
      </c>
      <c r="W7" s="182">
        <v>-2.1558084300416169E-2</v>
      </c>
    </row>
    <row r="8" spans="1:24" x14ac:dyDescent="0.2">
      <c r="B8" s="185" t="s">
        <v>73</v>
      </c>
      <c r="C8" s="184"/>
      <c r="D8" s="183">
        <v>3.3831700314124191E-5</v>
      </c>
      <c r="E8" s="183">
        <v>-2.6376936957728248E-5</v>
      </c>
      <c r="F8" s="183">
        <v>1.8761804682010386E-4</v>
      </c>
      <c r="G8" s="183">
        <v>-6.3623566043835567E-5</v>
      </c>
      <c r="H8" s="183">
        <v>-7.6898443651107762E-5</v>
      </c>
      <c r="I8" s="183">
        <v>2.1062048209952167E-5</v>
      </c>
      <c r="J8" s="183">
        <v>4.6277007470951759E-5</v>
      </c>
      <c r="K8" s="183">
        <v>2.1018278042239658E-4</v>
      </c>
      <c r="L8" s="183">
        <v>-5.0217805684660277E-4</v>
      </c>
      <c r="M8" s="183">
        <v>-4.7059897638002113E-4</v>
      </c>
      <c r="N8" s="183">
        <v>-3.6656771558241097E-4</v>
      </c>
      <c r="O8" s="183">
        <v>3.0000035132071723E-4</v>
      </c>
      <c r="P8" s="183">
        <v>-6.8132600170023316E-5</v>
      </c>
      <c r="Q8" s="183">
        <v>-9.6693011649717775E-5</v>
      </c>
      <c r="R8" s="183">
        <v>-5.7479631422552302E-4</v>
      </c>
      <c r="S8" s="183">
        <v>-1.1949391642690488E-3</v>
      </c>
      <c r="T8" s="183">
        <v>-2.3504056528931283E-3</v>
      </c>
      <c r="U8" s="183">
        <v>-3.9183306622946334E-3</v>
      </c>
      <c r="W8" s="182">
        <v>-0.1863318221713115</v>
      </c>
    </row>
    <row r="9" spans="1:24" x14ac:dyDescent="0.2">
      <c r="B9" s="185" t="s">
        <v>72</v>
      </c>
      <c r="C9" s="184"/>
      <c r="D9" s="183">
        <v>-5.0114639622345081E-5</v>
      </c>
      <c r="E9" s="183">
        <v>-7.011480836927042E-6</v>
      </c>
      <c r="F9" s="183">
        <v>-9.3908472827641809E-5</v>
      </c>
      <c r="G9" s="183">
        <v>-7.4580933393519899E-6</v>
      </c>
      <c r="H9" s="183">
        <v>-1.0009839773406082E-4</v>
      </c>
      <c r="I9" s="183">
        <v>4.5514729929863051E-5</v>
      </c>
      <c r="J9" s="183">
        <v>1.6874661237853417E-4</v>
      </c>
      <c r="K9" s="183">
        <v>1.0338344339944072E-4</v>
      </c>
      <c r="L9" s="183">
        <v>1.5955359049080187E-4</v>
      </c>
      <c r="M9" s="183">
        <v>-5.5493532471806439E-5</v>
      </c>
      <c r="N9" s="183">
        <v>-9.5132523430740967E-5</v>
      </c>
      <c r="O9" s="183">
        <v>1.2927849617661025E-4</v>
      </c>
      <c r="P9" s="183">
        <v>1.3685550668052215E-5</v>
      </c>
      <c r="Q9" s="183">
        <v>8.832951414827761E-5</v>
      </c>
      <c r="R9" s="183">
        <v>1.624247765712461E-4</v>
      </c>
      <c r="S9" s="183">
        <v>-4.2673010734617378E-4</v>
      </c>
      <c r="T9" s="183">
        <v>1.4696639501110553E-4</v>
      </c>
      <c r="U9" s="183">
        <v>1.5943606154356083E-4</v>
      </c>
      <c r="W9" s="182">
        <v>1.9302804532888018E-3</v>
      </c>
    </row>
    <row r="10" spans="1:24" x14ac:dyDescent="0.2">
      <c r="B10" s="187" t="s">
        <v>71</v>
      </c>
      <c r="C10" s="186"/>
      <c r="D10" s="183">
        <v>-1.2192076609129909E-4</v>
      </c>
      <c r="E10" s="183">
        <v>-8.7443100305950594E-5</v>
      </c>
      <c r="F10" s="183">
        <v>-7.8514054197453831E-5</v>
      </c>
      <c r="G10" s="183">
        <v>-4.9778622098428649E-5</v>
      </c>
      <c r="H10" s="183">
        <v>-5.1873523368772823E-5</v>
      </c>
      <c r="I10" s="183">
        <v>-2.8032769356423071E-4</v>
      </c>
      <c r="J10" s="183">
        <v>-2.096242638158774E-4</v>
      </c>
      <c r="K10" s="183">
        <v>-3.9441165468834249E-5</v>
      </c>
      <c r="L10" s="183">
        <v>2.1227043405791512E-4</v>
      </c>
      <c r="M10" s="183">
        <v>2.1790367191809601E-4</v>
      </c>
      <c r="N10" s="183">
        <v>1.7823428058827417E-4</v>
      </c>
      <c r="O10" s="183">
        <v>1.6304346506568201E-4</v>
      </c>
      <c r="P10" s="183">
        <v>-1.1950546000005779E-5</v>
      </c>
      <c r="Q10" s="183">
        <v>4.1214543737932985E-4</v>
      </c>
      <c r="R10" s="183">
        <v>-1.2001603315403564E-4</v>
      </c>
      <c r="S10" s="183">
        <v>-5.1163369180295959E-4</v>
      </c>
      <c r="T10" s="183">
        <v>-2.8308249277597675E-4</v>
      </c>
      <c r="U10" s="183">
        <v>-1.140853313316148E-3</v>
      </c>
      <c r="W10" s="182">
        <v>-9.2099241061148973E-2</v>
      </c>
    </row>
    <row r="11" spans="1:24" x14ac:dyDescent="0.2">
      <c r="B11" s="185" t="s">
        <v>70</v>
      </c>
      <c r="C11" s="184"/>
      <c r="D11" s="183">
        <v>2.7804779064499741E-5</v>
      </c>
      <c r="E11" s="183">
        <v>1.7932124350505951E-4</v>
      </c>
      <c r="F11" s="183">
        <v>1.3333654325409228E-4</v>
      </c>
      <c r="G11" s="183">
        <v>1.446185284592616E-4</v>
      </c>
      <c r="H11" s="183">
        <v>2.0376022195511823E-5</v>
      </c>
      <c r="I11" s="183">
        <v>-5.4540788180346134E-5</v>
      </c>
      <c r="J11" s="183">
        <v>-4.5727385586946667E-5</v>
      </c>
      <c r="K11" s="183">
        <v>6.3727389087553377E-5</v>
      </c>
      <c r="L11" s="183">
        <v>3.4401969401454124E-4</v>
      </c>
      <c r="M11" s="183">
        <v>4.2156516770242014E-4</v>
      </c>
      <c r="N11" s="183">
        <v>4.7813769772675485E-4</v>
      </c>
      <c r="O11" s="183">
        <v>6.1798687531644525E-4</v>
      </c>
      <c r="P11" s="183">
        <v>1.9668581979348509E-4</v>
      </c>
      <c r="Q11" s="183">
        <v>2.7713533013584701E-4</v>
      </c>
      <c r="R11" s="183">
        <v>-4.4895914881459831E-4</v>
      </c>
      <c r="S11" s="183">
        <v>-1.055198433972504E-3</v>
      </c>
      <c r="T11" s="183">
        <v>-4.4698557800804117E-4</v>
      </c>
      <c r="U11" s="183">
        <v>-3.0628175573121919E-3</v>
      </c>
      <c r="W11" s="182">
        <v>-5.4992953780921283E-2</v>
      </c>
    </row>
    <row r="12" spans="1:24" x14ac:dyDescent="0.2">
      <c r="B12" s="185" t="s">
        <v>69</v>
      </c>
      <c r="C12" s="184"/>
      <c r="D12" s="183">
        <v>-1.8610250930828354E-4</v>
      </c>
      <c r="E12" s="183">
        <v>-1.9481351620032061E-4</v>
      </c>
      <c r="F12" s="183">
        <v>-1.5805558740988879E-4</v>
      </c>
      <c r="G12" s="183">
        <v>-1.1814867291148889E-4</v>
      </c>
      <c r="H12" s="183">
        <v>-6.0595336305535596E-5</v>
      </c>
      <c r="I12" s="183">
        <v>-3.7123245581227593E-4</v>
      </c>
      <c r="J12" s="183">
        <v>-2.6302977818304374E-4</v>
      </c>
      <c r="K12" s="183">
        <v>-6.3805121700344358E-5</v>
      </c>
      <c r="L12" s="183">
        <v>2.0325072095350727E-4</v>
      </c>
      <c r="M12" s="183">
        <v>1.8561100772740424E-4</v>
      </c>
      <c r="N12" s="183">
        <v>1.0485050212660774E-4</v>
      </c>
      <c r="O12" s="183">
        <v>2.3136558786385208E-5</v>
      </c>
      <c r="P12" s="183">
        <v>-7.4864352703207793E-5</v>
      </c>
      <c r="Q12" s="183">
        <v>4.8936510462782579E-4</v>
      </c>
      <c r="R12" s="183">
        <v>-4.6491634247969316E-6</v>
      </c>
      <c r="S12" s="183">
        <v>-2.7800596837923575E-4</v>
      </c>
      <c r="T12" s="183">
        <v>-2.9344250674012695E-4</v>
      </c>
      <c r="U12" s="183">
        <v>-8.7539708193773436E-4</v>
      </c>
      <c r="W12" s="182">
        <v>-5.1530915308013903E-2</v>
      </c>
    </row>
    <row r="13" spans="1:24" x14ac:dyDescent="0.2">
      <c r="B13" s="187" t="s">
        <v>68</v>
      </c>
      <c r="C13" s="186"/>
      <c r="D13" s="183">
        <v>1.3999696137911855E-5</v>
      </c>
      <c r="E13" s="183">
        <v>1.5581308995704646E-5</v>
      </c>
      <c r="F13" s="183">
        <v>4.810851518666226E-5</v>
      </c>
      <c r="G13" s="183">
        <v>-5.0492266651991358E-5</v>
      </c>
      <c r="H13" s="183">
        <v>-8.8360093581485444E-5</v>
      </c>
      <c r="I13" s="183">
        <v>-5.2027254866526818E-6</v>
      </c>
      <c r="J13" s="183">
        <v>8.3273088935520434E-6</v>
      </c>
      <c r="K13" s="183">
        <v>7.6599164529067565E-6</v>
      </c>
      <c r="L13" s="183">
        <v>-8.2863229837526475E-5</v>
      </c>
      <c r="M13" s="183">
        <v>1.4957102763224484E-5</v>
      </c>
      <c r="N13" s="183">
        <v>6.2158036856807541E-4</v>
      </c>
      <c r="O13" s="183">
        <v>2.6200272096077448E-4</v>
      </c>
      <c r="P13" s="183">
        <v>6.4542609340190182E-5</v>
      </c>
      <c r="Q13" s="183">
        <v>5.1894805997010351E-4</v>
      </c>
      <c r="R13" s="183">
        <v>6.168557572152622E-4</v>
      </c>
      <c r="S13" s="183">
        <v>2.5499441920182608E-3</v>
      </c>
      <c r="T13" s="183">
        <v>3.7927648862894348E-3</v>
      </c>
      <c r="U13" s="183">
        <v>9.1384074617359978E-3</v>
      </c>
      <c r="W13" s="182">
        <v>9.5277005493956679E-2</v>
      </c>
    </row>
    <row r="14" spans="1:24" x14ac:dyDescent="0.2">
      <c r="B14" s="187" t="s">
        <v>67</v>
      </c>
      <c r="C14" s="186"/>
      <c r="D14" s="183">
        <v>-1.342792033235396E-4</v>
      </c>
      <c r="E14" s="183">
        <v>-3.715315610133274E-4</v>
      </c>
      <c r="F14" s="183">
        <v>-1.9948797747693092E-5</v>
      </c>
      <c r="G14" s="183">
        <v>-3.565385509630703E-4</v>
      </c>
      <c r="H14" s="183">
        <v>-1.278230206653852E-4</v>
      </c>
      <c r="I14" s="183">
        <v>2.0568288665212542E-4</v>
      </c>
      <c r="J14" s="183">
        <v>2.8945488591181068E-4</v>
      </c>
      <c r="K14" s="183">
        <v>1.9482093602074535E-3</v>
      </c>
      <c r="L14" s="183">
        <v>6.249629177390581E-5</v>
      </c>
      <c r="M14" s="183">
        <v>1.7538120931019918E-3</v>
      </c>
      <c r="N14" s="183">
        <v>7.2285315221498614E-4</v>
      </c>
      <c r="O14" s="183">
        <v>3.8478971698063802E-4</v>
      </c>
      <c r="P14" s="183">
        <v>3.441180934875554E-4</v>
      </c>
      <c r="Q14" s="183">
        <v>-1.6290604745294868E-4</v>
      </c>
      <c r="R14" s="183">
        <v>-8.4821106291488313E-5</v>
      </c>
      <c r="S14" s="183">
        <v>1.1338327267789161E-3</v>
      </c>
      <c r="T14" s="183">
        <v>2.2000211810297987E-3</v>
      </c>
      <c r="U14" s="183">
        <v>3.4630439424052639E-3</v>
      </c>
      <c r="W14" s="182">
        <v>8.4147230619397106E-2</v>
      </c>
    </row>
    <row r="15" spans="1:24" x14ac:dyDescent="0.2">
      <c r="B15" s="187" t="s">
        <v>66</v>
      </c>
      <c r="C15" s="186"/>
      <c r="D15" s="183">
        <v>5.4079280684060649E-4</v>
      </c>
      <c r="E15" s="183">
        <v>1.836047240957317E-4</v>
      </c>
      <c r="F15" s="183">
        <v>-1.1922700273014897E-4</v>
      </c>
      <c r="G15" s="183">
        <v>4.739523951096114E-4</v>
      </c>
      <c r="H15" s="183">
        <v>-3.2804967165600551E-4</v>
      </c>
      <c r="I15" s="183">
        <v>-4.2844538723840753E-4</v>
      </c>
      <c r="J15" s="183">
        <v>-4.7671872945831417E-4</v>
      </c>
      <c r="K15" s="183">
        <v>5.0329993747499913E-4</v>
      </c>
      <c r="L15" s="183">
        <v>-5.1041433328902208E-5</v>
      </c>
      <c r="M15" s="183">
        <v>7.5913055875398427E-5</v>
      </c>
      <c r="N15" s="183">
        <v>-1.8226772225127252E-4</v>
      </c>
      <c r="O15" s="183">
        <v>2.8868366831646952E-4</v>
      </c>
      <c r="P15" s="183">
        <v>4.8464569129214041E-5</v>
      </c>
      <c r="Q15" s="183">
        <v>2.2627844372546946E-4</v>
      </c>
      <c r="R15" s="183">
        <v>-3.7359266181835604E-4</v>
      </c>
      <c r="S15" s="183">
        <v>8.083768326343499E-4</v>
      </c>
      <c r="T15" s="183">
        <v>3.5884202279188315E-3</v>
      </c>
      <c r="U15" s="183">
        <v>1.4029021856849511E-3</v>
      </c>
      <c r="W15" s="182">
        <v>8.1707115659177987E-2</v>
      </c>
    </row>
    <row r="16" spans="1:24" x14ac:dyDescent="0.2">
      <c r="B16" s="185" t="s">
        <v>65</v>
      </c>
      <c r="C16" s="184"/>
      <c r="D16" s="183">
        <v>4.8063720091162665E-4</v>
      </c>
      <c r="E16" s="183">
        <v>1.7919293713397622E-4</v>
      </c>
      <c r="F16" s="183">
        <v>3.9335969156395478E-5</v>
      </c>
      <c r="G16" s="183">
        <v>1.0163858795915193E-3</v>
      </c>
      <c r="H16" s="183">
        <v>-2.140831825958589E-4</v>
      </c>
      <c r="I16" s="183">
        <v>-1.8286880126583416E-4</v>
      </c>
      <c r="J16" s="183">
        <v>-1.8164211169358069E-4</v>
      </c>
      <c r="K16" s="183">
        <v>-2.3106627689317705E-4</v>
      </c>
      <c r="L16" s="183">
        <v>-3.7144395986021816E-4</v>
      </c>
      <c r="M16" s="183">
        <v>9.7510589337934661E-5</v>
      </c>
      <c r="N16" s="183">
        <v>3.0085483502362287E-4</v>
      </c>
      <c r="O16" s="183">
        <v>4.0384591036168871E-4</v>
      </c>
      <c r="P16" s="183">
        <v>1.2537251395494664E-4</v>
      </c>
      <c r="Q16" s="183">
        <v>9.7700185140259244E-4</v>
      </c>
      <c r="R16" s="183">
        <v>-4.6249263904074578E-4</v>
      </c>
      <c r="S16" s="183">
        <v>-4.6012782210835823E-5</v>
      </c>
      <c r="T16" s="183">
        <v>9.4186012270736086E-5</v>
      </c>
      <c r="U16" s="183">
        <v>-2.8668228144624885E-3</v>
      </c>
      <c r="W16" s="182">
        <v>-0.1104661332920216</v>
      </c>
    </row>
    <row r="17" spans="1:41" x14ac:dyDescent="0.2">
      <c r="B17" s="185" t="s">
        <v>64</v>
      </c>
      <c r="C17" s="184"/>
      <c r="D17" s="192">
        <v>6.3557946595871329E-4</v>
      </c>
      <c r="E17" s="192">
        <v>1.9197918440871931E-4</v>
      </c>
      <c r="F17" s="192">
        <v>-4.1443930062146084E-4</v>
      </c>
      <c r="G17" s="192">
        <v>-4.8386420409707309E-4</v>
      </c>
      <c r="H17" s="192">
        <v>-5.3675906656891481E-4</v>
      </c>
      <c r="I17" s="192">
        <v>-8.8704921285120975E-4</v>
      </c>
      <c r="J17" s="192">
        <v>-9.9086719318353111E-4</v>
      </c>
      <c r="K17" s="192">
        <v>1.797564584780531E-3</v>
      </c>
      <c r="L17" s="192">
        <v>5.3125647761631534E-4</v>
      </c>
      <c r="M17" s="192">
        <v>3.6543388983734104E-5</v>
      </c>
      <c r="N17" s="192">
        <v>-1.0953103083700677E-3</v>
      </c>
      <c r="O17" s="192">
        <v>5.3881657176457765E-5</v>
      </c>
      <c r="P17" s="192">
        <v>-9.0739985826759906E-5</v>
      </c>
      <c r="Q17" s="192">
        <v>-9.6112882547549905E-4</v>
      </c>
      <c r="R17" s="192">
        <v>-2.0445444534900048E-4</v>
      </c>
      <c r="S17" s="192">
        <v>2.4337567903081059E-3</v>
      </c>
      <c r="T17" s="192">
        <v>1.0131104690752624E-2</v>
      </c>
      <c r="U17" s="192">
        <v>9.7505857967166154E-3</v>
      </c>
      <c r="W17" s="182">
        <v>0.19217324895119603</v>
      </c>
    </row>
    <row r="18" spans="1:41" x14ac:dyDescent="0.2">
      <c r="B18" s="191" t="s">
        <v>63</v>
      </c>
      <c r="C18" s="190"/>
      <c r="D18" s="189">
        <v>-1.2380044633997223E-5</v>
      </c>
      <c r="E18" s="189">
        <v>2.8497151143280774E-5</v>
      </c>
      <c r="F18" s="189">
        <v>4.6778759329457742E-5</v>
      </c>
      <c r="G18" s="189">
        <v>1.8276564375430127E-4</v>
      </c>
      <c r="H18" s="189">
        <v>6.4682755751555021E-5</v>
      </c>
      <c r="I18" s="189">
        <v>9.1630792710573061E-5</v>
      </c>
      <c r="J18" s="189">
        <v>-1.8392372745812402E-5</v>
      </c>
      <c r="K18" s="189">
        <v>-1.8465094488462341E-4</v>
      </c>
      <c r="L18" s="189">
        <v>-1.9236690094048825E-4</v>
      </c>
      <c r="M18" s="189">
        <v>3.0168955251319574E-5</v>
      </c>
      <c r="N18" s="189">
        <v>-4.8062344553900793E-5</v>
      </c>
      <c r="O18" s="189">
        <v>7.7004618499021404E-5</v>
      </c>
      <c r="P18" s="189">
        <v>6.0277335136582622E-6</v>
      </c>
      <c r="Q18" s="189">
        <v>1.3142979216462791E-4</v>
      </c>
      <c r="R18" s="189">
        <v>-2.4579586779804874E-4</v>
      </c>
      <c r="S18" s="189">
        <v>-2.440045376242983E-4</v>
      </c>
      <c r="T18" s="189">
        <v>-1.122702581884516E-3</v>
      </c>
      <c r="U18" s="189">
        <v>1.9632601267220995E-3</v>
      </c>
      <c r="W18" s="188">
        <v>0.32292452393861026</v>
      </c>
    </row>
    <row r="19" spans="1:41" x14ac:dyDescent="0.2">
      <c r="B19" s="187" t="s">
        <v>62</v>
      </c>
      <c r="C19" s="186"/>
      <c r="D19" s="183">
        <v>4.7177449080670897E-6</v>
      </c>
      <c r="E19" s="183">
        <v>7.5148731295548998E-6</v>
      </c>
      <c r="F19" s="183">
        <v>4.7878764828368503E-6</v>
      </c>
      <c r="G19" s="183">
        <v>6.0960520116282169E-6</v>
      </c>
      <c r="H19" s="183">
        <v>1.0168015695644073E-5</v>
      </c>
      <c r="I19" s="183">
        <v>4.1161811685785921E-6</v>
      </c>
      <c r="J19" s="183">
        <v>6.3275890889169517E-6</v>
      </c>
      <c r="K19" s="183">
        <v>-2.8917113964643804E-4</v>
      </c>
      <c r="L19" s="183">
        <v>-2.6391219413568479E-4</v>
      </c>
      <c r="M19" s="183">
        <v>3.7399087478018345E-6</v>
      </c>
      <c r="N19" s="183">
        <v>-6.1066902826145686E-5</v>
      </c>
      <c r="O19" s="183">
        <v>7.1174147451946723E-5</v>
      </c>
      <c r="P19" s="183">
        <v>-4.0198731247498287E-5</v>
      </c>
      <c r="Q19" s="183">
        <v>2.3846196519761165E-4</v>
      </c>
      <c r="R19" s="183">
        <v>-1.8078032757429252E-4</v>
      </c>
      <c r="S19" s="183">
        <v>-3.6539078889630261E-4</v>
      </c>
      <c r="T19" s="183">
        <v>-1.143333390376422E-3</v>
      </c>
      <c r="U19" s="183">
        <v>2.2926133682754646E-4</v>
      </c>
      <c r="W19" s="182">
        <v>2.884361052092288E-2</v>
      </c>
    </row>
    <row r="20" spans="1:41" ht="15" customHeight="1" x14ac:dyDescent="0.2">
      <c r="B20" s="185" t="s">
        <v>61</v>
      </c>
      <c r="C20" s="184"/>
      <c r="D20" s="183">
        <v>5.0294997278044207E-8</v>
      </c>
      <c r="E20" s="183">
        <v>5.7888007216622128E-6</v>
      </c>
      <c r="F20" s="183">
        <v>1.6971041447710888E-6</v>
      </c>
      <c r="G20" s="183">
        <v>8.2505335918803269E-7</v>
      </c>
      <c r="H20" s="183">
        <v>9.6967504663592052E-6</v>
      </c>
      <c r="I20" s="183">
        <v>-1.3954256775638996E-6</v>
      </c>
      <c r="J20" s="183">
        <v>6.6873654251953241E-6</v>
      </c>
      <c r="K20" s="183">
        <v>8.6468410598339318E-6</v>
      </c>
      <c r="L20" s="183">
        <v>8.7043201142389393E-6</v>
      </c>
      <c r="M20" s="183">
        <v>-2.5801544147330269E-5</v>
      </c>
      <c r="N20" s="183">
        <v>-5.8286847111288509E-5</v>
      </c>
      <c r="O20" s="183">
        <v>2.4410520057749352E-5</v>
      </c>
      <c r="P20" s="183">
        <v>-1.7870780834039479E-6</v>
      </c>
      <c r="Q20" s="183">
        <v>1.8427396354381287E-5</v>
      </c>
      <c r="R20" s="183">
        <v>-1.128905107810052E-4</v>
      </c>
      <c r="S20" s="183">
        <v>-9.9228006690377235E-5</v>
      </c>
      <c r="T20" s="183">
        <v>-1.415628810867986E-4</v>
      </c>
      <c r="U20" s="183">
        <v>4.2894816201832775E-4</v>
      </c>
      <c r="W20" s="182">
        <v>5.0977793430405427E-2</v>
      </c>
    </row>
    <row r="21" spans="1:41" x14ac:dyDescent="0.2">
      <c r="B21" s="185" t="s">
        <v>60</v>
      </c>
      <c r="C21" s="184"/>
      <c r="D21" s="183">
        <v>8.3900476079756814E-5</v>
      </c>
      <c r="E21" s="183">
        <v>3.467151141589575E-5</v>
      </c>
      <c r="F21" s="183">
        <v>5.4895600651860832E-5</v>
      </c>
      <c r="G21" s="183">
        <v>8.9500179655477297E-5</v>
      </c>
      <c r="H21" s="183">
        <v>1.8696228184955643E-5</v>
      </c>
      <c r="I21" s="183">
        <v>9.7216433613711573E-5</v>
      </c>
      <c r="J21" s="183">
        <v>2.8879787983271399E-7</v>
      </c>
      <c r="K21" s="183">
        <v>-4.9386413877956503E-3</v>
      </c>
      <c r="L21" s="183">
        <v>-5.0110249635361148E-3</v>
      </c>
      <c r="M21" s="183">
        <v>5.1259100499634336E-4</v>
      </c>
      <c r="N21" s="183">
        <v>-1.125326037576535E-4</v>
      </c>
      <c r="O21" s="183">
        <v>8.448362842830015E-4</v>
      </c>
      <c r="P21" s="183">
        <v>-6.8536946971420321E-4</v>
      </c>
      <c r="Q21" s="183">
        <v>4.1136974659459202E-3</v>
      </c>
      <c r="R21" s="183">
        <v>-1.2391563878095813E-3</v>
      </c>
      <c r="S21" s="183">
        <v>-4.8188186147080092E-3</v>
      </c>
      <c r="T21" s="183">
        <v>-1.6442392909185366E-2</v>
      </c>
      <c r="U21" s="183">
        <v>-3.1768490009745909E-3</v>
      </c>
      <c r="W21" s="182">
        <v>-2.2134182909503863E-2</v>
      </c>
    </row>
    <row r="22" spans="1:41" x14ac:dyDescent="0.2">
      <c r="B22" s="181" t="s">
        <v>59</v>
      </c>
      <c r="C22" s="180"/>
      <c r="D22" s="179">
        <v>-6.2374334234616136E-5</v>
      </c>
      <c r="E22" s="179">
        <v>9.4304776899312159E-5</v>
      </c>
      <c r="F22" s="179">
        <v>1.8628249769658822E-4</v>
      </c>
      <c r="G22" s="179">
        <v>7.1800568878765958E-4</v>
      </c>
      <c r="H22" s="179">
        <v>2.3909689789936017E-4</v>
      </c>
      <c r="I22" s="179">
        <v>3.7460979073422607E-4</v>
      </c>
      <c r="J22" s="179">
        <v>-1.0052295592810623E-4</v>
      </c>
      <c r="K22" s="179">
        <v>1.6273544002354257E-4</v>
      </c>
      <c r="L22" s="179">
        <v>5.307157679723673E-5</v>
      </c>
      <c r="M22" s="179">
        <v>1.2131197395293114E-4</v>
      </c>
      <c r="N22" s="179">
        <v>-4.905354569872955E-6</v>
      </c>
      <c r="O22" s="179">
        <v>9.8168338088289175E-5</v>
      </c>
      <c r="P22" s="179">
        <v>1.5734828319580174E-4</v>
      </c>
      <c r="Q22" s="179">
        <v>-1.9751644994159268E-4</v>
      </c>
      <c r="R22" s="179">
        <v>-4.5184372934292671E-4</v>
      </c>
      <c r="S22" s="179">
        <v>1.6630466808309485E-4</v>
      </c>
      <c r="T22" s="179">
        <v>-1.0593817846911158E-3</v>
      </c>
      <c r="U22" s="179">
        <v>7.6043415609301501E-3</v>
      </c>
      <c r="W22" s="178">
        <v>0.29408091341770159</v>
      </c>
    </row>
    <row r="23" spans="1:41" x14ac:dyDescent="0.2">
      <c r="B23" s="177"/>
      <c r="C23" s="177"/>
    </row>
    <row r="24" spans="1:41" x14ac:dyDescent="0.2">
      <c r="D24" s="176"/>
      <c r="E24" s="176"/>
      <c r="F24" s="175"/>
      <c r="P24" s="174"/>
      <c r="Q24" s="174"/>
      <c r="R24" s="174"/>
      <c r="S24" s="174"/>
      <c r="T24" s="174"/>
      <c r="U24" s="174"/>
      <c r="V24" s="174"/>
      <c r="W24" s="174"/>
      <c r="X24" s="174"/>
    </row>
    <row r="25" spans="1:41" ht="26.25" customHeight="1" x14ac:dyDescent="0.2">
      <c r="A25" s="173" t="s">
        <v>58</v>
      </c>
      <c r="B25" s="172"/>
      <c r="C25" s="172"/>
      <c r="D25" s="172"/>
      <c r="E25" s="172"/>
      <c r="F25" s="172"/>
      <c r="G25" s="172"/>
      <c r="H25" s="172"/>
      <c r="I25" s="172"/>
      <c r="J25" s="172"/>
      <c r="K25" s="172"/>
      <c r="L25" s="172"/>
      <c r="M25" s="172"/>
      <c r="N25" s="172"/>
      <c r="O25" s="172"/>
      <c r="P25" s="172"/>
      <c r="Q25" s="172"/>
      <c r="R25" s="172"/>
      <c r="S25" s="172"/>
      <c r="T25" s="172"/>
      <c r="U25" s="172"/>
      <c r="V25" s="172"/>
      <c r="W25" s="172"/>
      <c r="X25" s="172"/>
    </row>
    <row r="27" spans="1:41" ht="13.5" customHeight="1" x14ac:dyDescent="0.2">
      <c r="B27" s="171" t="s">
        <v>57</v>
      </c>
      <c r="C27" s="170"/>
      <c r="D27" s="170"/>
      <c r="E27" s="170"/>
      <c r="F27" s="170"/>
      <c r="G27" s="170"/>
      <c r="H27" s="170"/>
      <c r="I27" s="170"/>
      <c r="J27" s="170"/>
      <c r="K27" s="170"/>
      <c r="L27" s="170"/>
      <c r="M27" s="170"/>
    </row>
    <row r="28" spans="1:41" ht="13.5" customHeight="1" thickBot="1" x14ac:dyDescent="0.25">
      <c r="B28" s="170"/>
      <c r="C28" s="170"/>
      <c r="D28" s="170"/>
      <c r="E28" s="170"/>
      <c r="F28" s="170"/>
      <c r="G28" s="170"/>
      <c r="H28" s="170"/>
      <c r="I28" s="170"/>
      <c r="J28" s="170"/>
      <c r="K28" s="170"/>
      <c r="L28" s="170"/>
      <c r="P28" s="170"/>
      <c r="Q28" s="170"/>
      <c r="R28" s="170"/>
      <c r="S28" s="170"/>
      <c r="T28" s="170"/>
      <c r="U28" s="170"/>
      <c r="V28" s="170"/>
      <c r="W28" s="170"/>
      <c r="X28" s="170"/>
    </row>
    <row r="29" spans="1:41" ht="32.25" customHeight="1" thickBot="1" x14ac:dyDescent="0.25">
      <c r="D29" s="244" t="s">
        <v>56</v>
      </c>
      <c r="E29" s="245"/>
      <c r="F29" s="245"/>
      <c r="G29" s="245"/>
      <c r="H29" s="245"/>
      <c r="I29" s="245"/>
      <c r="J29" s="245"/>
      <c r="K29" s="245"/>
      <c r="L29" s="245"/>
      <c r="M29" s="245"/>
      <c r="N29" s="245"/>
      <c r="O29" s="245"/>
      <c r="P29" s="245"/>
      <c r="Q29" s="245"/>
      <c r="R29" s="245"/>
      <c r="S29" s="245"/>
      <c r="T29" s="245"/>
      <c r="U29" s="245"/>
      <c r="V29" s="245"/>
      <c r="W29" s="245"/>
      <c r="X29" s="245"/>
      <c r="Y29" s="246"/>
      <c r="Z29" s="169"/>
      <c r="AA29" s="169"/>
      <c r="AB29" s="169"/>
      <c r="AC29" s="169"/>
      <c r="AD29" s="169"/>
      <c r="AE29" s="169"/>
      <c r="AF29" s="169"/>
      <c r="AG29" s="169"/>
      <c r="AH29" s="169"/>
      <c r="AI29" s="169"/>
      <c r="AJ29" s="169"/>
      <c r="AK29" s="169"/>
      <c r="AL29" s="169"/>
      <c r="AM29" s="169"/>
      <c r="AN29" s="169"/>
      <c r="AO29" s="169"/>
    </row>
    <row r="30" spans="1:41" s="163" customFormat="1" ht="23.25" customHeight="1" thickBot="1" x14ac:dyDescent="0.25">
      <c r="B30" s="168" t="s">
        <v>55</v>
      </c>
      <c r="C30" s="167" t="s">
        <v>54</v>
      </c>
      <c r="D30" s="166">
        <v>45658</v>
      </c>
      <c r="E30" s="166">
        <f t="shared" ref="E30:O30" si="0">EOMONTH(D30,0)+1</f>
        <v>45689</v>
      </c>
      <c r="F30" s="166">
        <f t="shared" si="0"/>
        <v>45717</v>
      </c>
      <c r="G30" s="166">
        <f t="shared" si="0"/>
        <v>45748</v>
      </c>
      <c r="H30" s="166">
        <f t="shared" si="0"/>
        <v>45778</v>
      </c>
      <c r="I30" s="166">
        <f t="shared" si="0"/>
        <v>45809</v>
      </c>
      <c r="J30" s="166">
        <f t="shared" si="0"/>
        <v>45839</v>
      </c>
      <c r="K30" s="166">
        <f t="shared" si="0"/>
        <v>45870</v>
      </c>
      <c r="L30" s="166">
        <f t="shared" si="0"/>
        <v>45901</v>
      </c>
      <c r="M30" s="166">
        <f t="shared" si="0"/>
        <v>45931</v>
      </c>
      <c r="N30" s="166">
        <f t="shared" si="0"/>
        <v>45962</v>
      </c>
      <c r="O30" s="166">
        <f t="shared" si="0"/>
        <v>45992</v>
      </c>
      <c r="P30" s="165" t="s">
        <v>53</v>
      </c>
      <c r="Q30" s="166">
        <f>EOMONTH(O30,0)+1</f>
        <v>46023</v>
      </c>
      <c r="R30" s="166">
        <f t="shared" ref="R30:X30" si="1">EOMONTH(Q30,0)+1</f>
        <v>46054</v>
      </c>
      <c r="S30" s="166">
        <f t="shared" si="1"/>
        <v>46082</v>
      </c>
      <c r="T30" s="166">
        <f t="shared" si="1"/>
        <v>46113</v>
      </c>
      <c r="U30" s="166">
        <f t="shared" si="1"/>
        <v>46143</v>
      </c>
      <c r="V30" s="166">
        <f t="shared" si="1"/>
        <v>46174</v>
      </c>
      <c r="W30" s="166">
        <f t="shared" si="1"/>
        <v>46204</v>
      </c>
      <c r="X30" s="166">
        <f t="shared" si="1"/>
        <v>46235</v>
      </c>
      <c r="Y30" s="165" t="s">
        <v>52</v>
      </c>
      <c r="Z30" s="164"/>
      <c r="AA30" s="164"/>
      <c r="AB30" s="164"/>
      <c r="AC30" s="164"/>
    </row>
    <row r="31" spans="1:41" x14ac:dyDescent="0.2">
      <c r="B31" s="160">
        <v>45658</v>
      </c>
      <c r="C31" s="159">
        <v>478.93966955839028</v>
      </c>
      <c r="D31" s="158"/>
      <c r="E31" s="158"/>
      <c r="F31" s="158"/>
      <c r="G31" s="158">
        <v>-1.2563674467302235</v>
      </c>
      <c r="H31" s="158">
        <v>0.32607242971289452</v>
      </c>
      <c r="I31" s="158">
        <v>-0.17826878769824361</v>
      </c>
      <c r="J31" s="158">
        <v>-5.334138374973918E-2</v>
      </c>
      <c r="K31" s="158">
        <v>0.16773909508941642</v>
      </c>
      <c r="L31" s="158">
        <v>0.17350851412606971</v>
      </c>
      <c r="M31" s="158">
        <v>0.50944773940585719</v>
      </c>
      <c r="N31" s="158">
        <v>9.8991108477264333E-2</v>
      </c>
      <c r="O31" s="158">
        <v>0.26599672456524104</v>
      </c>
      <c r="P31" s="157">
        <f>SUM($D31:O31)</f>
        <v>5.3777993198536933E-2</v>
      </c>
      <c r="Q31" s="158">
        <v>-8.810312539202414E-2</v>
      </c>
      <c r="R31" s="158">
        <v>0.10085720909967222</v>
      </c>
      <c r="S31" s="158">
        <v>7.7655702802246651E-2</v>
      </c>
      <c r="T31" s="158">
        <v>5.0964870731434075E-2</v>
      </c>
      <c r="U31" s="158">
        <v>3.8609896681350619E-2</v>
      </c>
      <c r="V31" s="158">
        <v>3.4750923372428133E-2</v>
      </c>
      <c r="W31" s="158">
        <v>-1.119311568595549E-2</v>
      </c>
      <c r="X31" s="158">
        <v>2.583734930732362E-2</v>
      </c>
      <c r="Y31" s="157">
        <f t="shared" ref="Y31:Y48" si="2">SUM(P31:X31)</f>
        <v>0.28315770411501262</v>
      </c>
    </row>
    <row r="32" spans="1:41" x14ac:dyDescent="0.2">
      <c r="B32" s="160">
        <v>45689</v>
      </c>
      <c r="C32" s="159">
        <v>418.66763483181109</v>
      </c>
      <c r="D32" s="158"/>
      <c r="E32" s="158"/>
      <c r="F32" s="158"/>
      <c r="G32" s="158"/>
      <c r="H32" s="158">
        <v>0.32983894389099078</v>
      </c>
      <c r="I32" s="158">
        <v>-0.87575565297964886</v>
      </c>
      <c r="J32" s="158">
        <v>-0.47518068924119916</v>
      </c>
      <c r="K32" s="158">
        <v>7.2116635381576089E-3</v>
      </c>
      <c r="L32" s="158">
        <v>7.9881257610168177E-3</v>
      </c>
      <c r="M32" s="158">
        <v>0.1607432118717611</v>
      </c>
      <c r="N32" s="158">
        <v>-2.6071662420292796E-2</v>
      </c>
      <c r="O32" s="158">
        <v>9.3386569329197755E-2</v>
      </c>
      <c r="P32" s="157">
        <f>SUM($D32:O32)</f>
        <v>-0.77783949025001675</v>
      </c>
      <c r="Q32" s="158">
        <v>3.1687587711246579E-2</v>
      </c>
      <c r="R32" s="158">
        <v>0.15598562413805439</v>
      </c>
      <c r="S32" s="158">
        <v>6.6340682686643504E-2</v>
      </c>
      <c r="T32" s="158">
        <v>-3.7964189302272189E-2</v>
      </c>
      <c r="U32" s="158">
        <v>-3.4735609668189227E-2</v>
      </c>
      <c r="V32" s="158">
        <v>1.3430214294317011E-2</v>
      </c>
      <c r="W32" s="158">
        <v>9.9698344225771507E-3</v>
      </c>
      <c r="X32" s="158">
        <v>-2.3094616257708367E-3</v>
      </c>
      <c r="Y32" s="157">
        <f t="shared" si="2"/>
        <v>-0.57543480759341037</v>
      </c>
    </row>
    <row r="33" spans="2:25" x14ac:dyDescent="0.2">
      <c r="B33" s="160">
        <v>45717</v>
      </c>
      <c r="C33" s="159">
        <v>461.95456329256831</v>
      </c>
      <c r="D33" s="158"/>
      <c r="E33" s="158"/>
      <c r="F33" s="158"/>
      <c r="G33" s="158"/>
      <c r="H33" s="158"/>
      <c r="I33" s="158">
        <v>-3.4392999933952524</v>
      </c>
      <c r="J33" s="158">
        <v>-1.3730323522761978</v>
      </c>
      <c r="K33" s="158">
        <v>-0.10946813781964693</v>
      </c>
      <c r="L33" s="158">
        <v>0.15555348424697968</v>
      </c>
      <c r="M33" s="158">
        <v>5.5413881689901245E-2</v>
      </c>
      <c r="N33" s="158">
        <v>2.4622032373144975E-4</v>
      </c>
      <c r="O33" s="158">
        <v>6.4441380734479026E-3</v>
      </c>
      <c r="P33" s="157">
        <f>SUM($D33:O33)</f>
        <v>-4.7041427591570368</v>
      </c>
      <c r="Q33" s="158">
        <v>3.8591251681054928E-2</v>
      </c>
      <c r="R33" s="158">
        <v>0.15981167495675663</v>
      </c>
      <c r="S33" s="158">
        <v>5.687754008323509E-2</v>
      </c>
      <c r="T33" s="158">
        <v>-8.3701510137643709E-3</v>
      </c>
      <c r="U33" s="158">
        <v>-5.1383895016499537E-2</v>
      </c>
      <c r="V33" s="158">
        <v>3.9874714468965067E-2</v>
      </c>
      <c r="W33" s="158">
        <v>7.1972913910940406E-3</v>
      </c>
      <c r="X33" s="158">
        <v>3.097819755907949E-3</v>
      </c>
      <c r="Y33" s="157">
        <f t="shared" si="2"/>
        <v>-4.458446512850287</v>
      </c>
    </row>
    <row r="34" spans="2:25" x14ac:dyDescent="0.2">
      <c r="B34" s="160">
        <v>45748</v>
      </c>
      <c r="C34" s="159">
        <v>455.04249675001415</v>
      </c>
      <c r="D34" s="158"/>
      <c r="E34" s="158"/>
      <c r="F34" s="158"/>
      <c r="G34" s="158"/>
      <c r="H34" s="158"/>
      <c r="I34" s="158"/>
      <c r="J34" s="158">
        <v>-1.2577232311926423</v>
      </c>
      <c r="K34" s="158">
        <v>8.404201697226199E-2</v>
      </c>
      <c r="L34" s="158">
        <v>0.43274187934849806</v>
      </c>
      <c r="M34" s="158">
        <v>0.25617484018215464</v>
      </c>
      <c r="N34" s="158">
        <v>1.8281699553426733E-2</v>
      </c>
      <c r="O34" s="158">
        <v>5.1920917138090772E-2</v>
      </c>
      <c r="P34" s="157">
        <f>SUM($D34:O34)</f>
        <v>-0.41456187799821009</v>
      </c>
      <c r="Q34" s="158">
        <v>4.9436887893477888E-2</v>
      </c>
      <c r="R34" s="158">
        <v>0.17411097298258937</v>
      </c>
      <c r="S34" s="158">
        <v>0.10317763729437956</v>
      </c>
      <c r="T34" s="158">
        <v>0.11513435916032222</v>
      </c>
      <c r="U34" s="158">
        <v>-1.889274272343755E-3</v>
      </c>
      <c r="V34" s="158">
        <v>8.1064303930531878E-2</v>
      </c>
      <c r="W34" s="158">
        <v>1.228499643093528E-2</v>
      </c>
      <c r="X34" s="158">
        <v>4.114593970803071E-2</v>
      </c>
      <c r="Y34" s="157">
        <f t="shared" si="2"/>
        <v>0.15990394512971307</v>
      </c>
    </row>
    <row r="35" spans="2:25" x14ac:dyDescent="0.2">
      <c r="B35" s="160">
        <v>45778</v>
      </c>
      <c r="C35" s="159">
        <v>438.46429759927321</v>
      </c>
      <c r="D35" s="158"/>
      <c r="E35" s="158"/>
      <c r="F35" s="158"/>
      <c r="G35" s="158"/>
      <c r="H35" s="158"/>
      <c r="I35" s="158"/>
      <c r="J35" s="158"/>
      <c r="K35" s="158">
        <v>-0.441662096642915</v>
      </c>
      <c r="L35" s="158">
        <v>0.18100416918576911</v>
      </c>
      <c r="M35" s="158">
        <v>-0.15794599627452044</v>
      </c>
      <c r="N35" s="158">
        <v>-0.14579907080099019</v>
      </c>
      <c r="O35" s="158">
        <v>4.0062333196090094E-2</v>
      </c>
      <c r="P35" s="157">
        <f>SUM($D35:O35)</f>
        <v>-0.52434066133656643</v>
      </c>
      <c r="Q35" s="158">
        <v>-9.9608782828681797E-3</v>
      </c>
      <c r="R35" s="158">
        <v>8.9910352014044292E-2</v>
      </c>
      <c r="S35" s="158">
        <v>4.3201259042348283E-2</v>
      </c>
      <c r="T35" s="158">
        <v>-4.1105675189896829E-2</v>
      </c>
      <c r="U35" s="158">
        <v>-5.4208271145057552E-3</v>
      </c>
      <c r="V35" s="158">
        <v>4.5553174826522991E-2</v>
      </c>
      <c r="W35" s="158">
        <v>-5.0309389153824213E-2</v>
      </c>
      <c r="X35" s="158">
        <v>-2.5698073862429283E-2</v>
      </c>
      <c r="Y35" s="157">
        <f t="shared" si="2"/>
        <v>-0.47817071905717512</v>
      </c>
    </row>
    <row r="36" spans="2:25" x14ac:dyDescent="0.2">
      <c r="B36" s="160">
        <v>45809</v>
      </c>
      <c r="C36" s="159">
        <v>443.51944966469722</v>
      </c>
      <c r="D36" s="158"/>
      <c r="E36" s="158"/>
      <c r="F36" s="158"/>
      <c r="G36" s="158"/>
      <c r="H36" s="158"/>
      <c r="I36" s="158"/>
      <c r="J36" s="158"/>
      <c r="K36" s="158"/>
      <c r="L36" s="158">
        <v>0.1308623509720519</v>
      </c>
      <c r="M36" s="158">
        <v>-0.14095060094382461</v>
      </c>
      <c r="N36" s="158">
        <v>-0.11065290557888829</v>
      </c>
      <c r="O36" s="158">
        <v>-3.5431303485381704E-2</v>
      </c>
      <c r="P36" s="157">
        <f>SUM($D36:O36)</f>
        <v>-0.15617245903604271</v>
      </c>
      <c r="Q36" s="158">
        <v>4.7311688349509495E-2</v>
      </c>
      <c r="R36" s="158">
        <v>9.5876370569044411E-2</v>
      </c>
      <c r="S36" s="158">
        <v>2.0379011358329535E-2</v>
      </c>
      <c r="T36" s="158">
        <v>3.2925121200150897E-2</v>
      </c>
      <c r="U36" s="158">
        <v>3.2773217492035656E-2</v>
      </c>
      <c r="V36" s="158">
        <v>0.10044053505168904</v>
      </c>
      <c r="W36" s="158">
        <v>7.2759381000082612E-3</v>
      </c>
      <c r="X36" s="158">
        <v>-2.5368368184388146E-2</v>
      </c>
      <c r="Y36" s="157">
        <f t="shared" si="2"/>
        <v>0.15544105490033644</v>
      </c>
    </row>
    <row r="37" spans="2:25" x14ac:dyDescent="0.2">
      <c r="B37" s="160">
        <v>45839</v>
      </c>
      <c r="C37" s="159">
        <v>453.15125127854913</v>
      </c>
      <c r="D37" s="158"/>
      <c r="E37" s="158"/>
      <c r="F37" s="158"/>
      <c r="G37" s="158"/>
      <c r="H37" s="158"/>
      <c r="I37" s="158"/>
      <c r="J37" s="158"/>
      <c r="K37" s="158"/>
      <c r="L37" s="158"/>
      <c r="M37" s="158">
        <v>-0.76133221796601447</v>
      </c>
      <c r="N37" s="158">
        <v>-0.38515295302937602</v>
      </c>
      <c r="O37" s="158">
        <v>9.4183900951463784E-2</v>
      </c>
      <c r="P37" s="157">
        <f>SUM($D37:O37)</f>
        <v>-1.0523012700439267</v>
      </c>
      <c r="Q37" s="158">
        <v>-0.18531050585158937</v>
      </c>
      <c r="R37" s="158">
        <v>0.16795836187446866</v>
      </c>
      <c r="S37" s="158">
        <v>9.5446664640064682E-2</v>
      </c>
      <c r="T37" s="158">
        <v>-0.17428226682579862</v>
      </c>
      <c r="U37" s="158">
        <v>-0.10739288873168107</v>
      </c>
      <c r="V37" s="158">
        <v>0.14320870396875307</v>
      </c>
      <c r="W37" s="158">
        <v>1.120454952564387E-2</v>
      </c>
      <c r="X37" s="158">
        <v>-3.7384568670233875E-2</v>
      </c>
      <c r="Y37" s="157">
        <f t="shared" si="2"/>
        <v>-1.1388532201142993</v>
      </c>
    </row>
    <row r="38" spans="2:25" x14ac:dyDescent="0.2">
      <c r="B38" s="160">
        <v>45870</v>
      </c>
      <c r="C38" s="159">
        <v>388.43634451451385</v>
      </c>
      <c r="D38" s="158"/>
      <c r="E38" s="158"/>
      <c r="F38" s="158"/>
      <c r="G38" s="158"/>
      <c r="H38" s="158"/>
      <c r="I38" s="158"/>
      <c r="J38" s="158"/>
      <c r="K38" s="158"/>
      <c r="L38" s="158"/>
      <c r="M38" s="158"/>
      <c r="N38" s="158">
        <v>-0.5772879740229655</v>
      </c>
      <c r="O38" s="158">
        <v>4.9321274252406511E-2</v>
      </c>
      <c r="P38" s="157">
        <f>SUM($D38:O38)</f>
        <v>-0.52796669977055899</v>
      </c>
      <c r="Q38" s="158">
        <v>-0.19780645130725816</v>
      </c>
      <c r="R38" s="158">
        <v>0.19884634574009397</v>
      </c>
      <c r="S38" s="158">
        <v>0.27017728179333744</v>
      </c>
      <c r="T38" s="158">
        <v>-1.3752054326516827E-2</v>
      </c>
      <c r="U38" s="158">
        <v>-6.6135746669772288E-2</v>
      </c>
      <c r="V38" s="158">
        <v>0.14818839773209902</v>
      </c>
      <c r="W38" s="158">
        <v>5.5678216402156977E-2</v>
      </c>
      <c r="X38" s="158">
        <v>4.7655161408954427E-2</v>
      </c>
      <c r="Y38" s="157">
        <f t="shared" si="2"/>
        <v>-8.511554899746443E-2</v>
      </c>
    </row>
    <row r="39" spans="2:25" x14ac:dyDescent="0.2">
      <c r="B39" s="160">
        <v>45901</v>
      </c>
      <c r="C39" s="159">
        <v>456.75180291001669</v>
      </c>
      <c r="D39" s="158"/>
      <c r="E39" s="158"/>
      <c r="F39" s="158"/>
      <c r="G39" s="158"/>
      <c r="H39" s="158"/>
      <c r="I39" s="158"/>
      <c r="J39" s="158"/>
      <c r="K39" s="158"/>
      <c r="L39" s="158"/>
      <c r="M39" s="158"/>
      <c r="N39" s="158"/>
      <c r="O39" s="158">
        <v>-0.26352308879910424</v>
      </c>
      <c r="P39" s="157">
        <f>SUM($D39:O39)</f>
        <v>-0.26352308879910424</v>
      </c>
      <c r="Q39" s="158">
        <v>-0.38157266421791292</v>
      </c>
      <c r="R39" s="158">
        <v>1.0613585226167288E-2</v>
      </c>
      <c r="S39" s="158">
        <v>3.0129423201401551E-2</v>
      </c>
      <c r="T39" s="158">
        <v>-4.94986566096145E-2</v>
      </c>
      <c r="U39" s="158">
        <v>-0.10081014214983952</v>
      </c>
      <c r="V39" s="158">
        <v>0.18184290314229656</v>
      </c>
      <c r="W39" s="158">
        <v>7.9968035245997271E-2</v>
      </c>
      <c r="X39" s="158">
        <v>-4.5113219823861073E-2</v>
      </c>
      <c r="Y39" s="157">
        <f t="shared" si="2"/>
        <v>-0.53796382478446958</v>
      </c>
    </row>
    <row r="40" spans="2:25" x14ac:dyDescent="0.2">
      <c r="B40" s="160">
        <v>45931</v>
      </c>
      <c r="C40" s="159">
        <v>476.42211578199181</v>
      </c>
      <c r="D40" s="158"/>
      <c r="E40" s="158"/>
      <c r="F40" s="158"/>
      <c r="G40" s="158"/>
      <c r="H40" s="158"/>
      <c r="I40" s="158"/>
      <c r="J40" s="158"/>
      <c r="K40" s="158"/>
      <c r="L40" s="158"/>
      <c r="M40" s="158"/>
      <c r="N40" s="158"/>
      <c r="O40" s="158"/>
      <c r="P40" s="157"/>
      <c r="Q40" s="158">
        <v>-0.9381629341580151</v>
      </c>
      <c r="R40" s="158">
        <v>9.8949014240304223E-2</v>
      </c>
      <c r="S40" s="158">
        <v>0.11096241934785667</v>
      </c>
      <c r="T40" s="158">
        <v>3.477809403318588E-2</v>
      </c>
      <c r="U40" s="158">
        <v>-9.666050108444324E-2</v>
      </c>
      <c r="V40" s="158">
        <v>0.13659849548258762</v>
      </c>
      <c r="W40" s="158">
        <v>1.9227061690116898E-2</v>
      </c>
      <c r="X40" s="158">
        <v>4.8312939430843471E-2</v>
      </c>
      <c r="Y40" s="157">
        <f t="shared" si="2"/>
        <v>-0.58599541101756358</v>
      </c>
    </row>
    <row r="41" spans="2:25" x14ac:dyDescent="0.2">
      <c r="B41" s="160">
        <v>45962</v>
      </c>
      <c r="C41" s="159">
        <v>440.24730315583588</v>
      </c>
      <c r="D41" s="158"/>
      <c r="E41" s="158"/>
      <c r="F41" s="158"/>
      <c r="G41" s="158"/>
      <c r="H41" s="158"/>
      <c r="I41" s="158"/>
      <c r="J41" s="158"/>
      <c r="K41" s="158"/>
      <c r="L41" s="158"/>
      <c r="M41" s="158"/>
      <c r="N41" s="158"/>
      <c r="O41" s="158"/>
      <c r="P41" s="157"/>
      <c r="Q41" s="158"/>
      <c r="R41" s="158">
        <v>1.0708766379207759</v>
      </c>
      <c r="S41" s="158">
        <v>0.50988767223844889</v>
      </c>
      <c r="T41" s="158">
        <v>0.25918292862888848</v>
      </c>
      <c r="U41" s="158">
        <v>-2.9994659639953625E-2</v>
      </c>
      <c r="V41" s="158">
        <v>0.31543545058923428</v>
      </c>
      <c r="W41" s="158">
        <v>9.4490490651423897E-2</v>
      </c>
      <c r="X41" s="158">
        <v>-6.8614277586220851E-4</v>
      </c>
      <c r="Y41" s="157">
        <f t="shared" si="2"/>
        <v>2.2191923776129556</v>
      </c>
    </row>
    <row r="42" spans="2:25" ht="15" thickBot="1" x14ac:dyDescent="0.25">
      <c r="B42" s="160">
        <v>45992</v>
      </c>
      <c r="C42" s="159">
        <v>444.48856821801661</v>
      </c>
      <c r="D42" s="158"/>
      <c r="E42" s="158"/>
      <c r="F42" s="158"/>
      <c r="G42" s="158"/>
      <c r="H42" s="158"/>
      <c r="I42" s="158"/>
      <c r="J42" s="158"/>
      <c r="K42" s="158"/>
      <c r="L42" s="158"/>
      <c r="M42" s="158"/>
      <c r="N42" s="158"/>
      <c r="O42" s="158"/>
      <c r="P42" s="157"/>
      <c r="Q42" s="158"/>
      <c r="R42" s="158"/>
      <c r="S42" s="158">
        <v>0.94237701310731836</v>
      </c>
      <c r="T42" s="158">
        <v>-0.11099281715985398</v>
      </c>
      <c r="U42" s="158">
        <v>-0.22730238344922782</v>
      </c>
      <c r="V42" s="158">
        <v>0.28727762421669922</v>
      </c>
      <c r="W42" s="158">
        <v>0.15570609093936127</v>
      </c>
      <c r="X42" s="158">
        <v>6.8105843400587673E-2</v>
      </c>
      <c r="Y42" s="157">
        <f t="shared" si="2"/>
        <v>1.1151713710548847</v>
      </c>
    </row>
    <row r="43" spans="2:25" ht="15" thickBot="1" x14ac:dyDescent="0.25">
      <c r="B43" s="244" t="s">
        <v>51</v>
      </c>
      <c r="C43" s="247"/>
      <c r="D43" s="162"/>
      <c r="E43" s="162"/>
      <c r="F43" s="162"/>
      <c r="G43" s="162">
        <f t="shared" ref="G43:O43" si="3">SUM(G31:G42)</f>
        <v>-1.2563674467302235</v>
      </c>
      <c r="H43" s="162">
        <f t="shared" si="3"/>
        <v>0.65591137360388529</v>
      </c>
      <c r="I43" s="162">
        <f t="shared" si="3"/>
        <v>-4.4933244340731449</v>
      </c>
      <c r="J43" s="162">
        <f t="shared" si="3"/>
        <v>-3.1592776564597784</v>
      </c>
      <c r="K43" s="162">
        <f t="shared" si="3"/>
        <v>-0.29213745886272591</v>
      </c>
      <c r="L43" s="162">
        <f t="shared" si="3"/>
        <v>1.0816585236403853</v>
      </c>
      <c r="M43" s="162">
        <f t="shared" si="3"/>
        <v>-7.8449142034685337E-2</v>
      </c>
      <c r="N43" s="162">
        <f t="shared" si="3"/>
        <v>-1.1274455374980903</v>
      </c>
      <c r="O43" s="162">
        <f t="shared" si="3"/>
        <v>0.30236146522145191</v>
      </c>
      <c r="P43" s="161">
        <f>SUM($D43:O43)</f>
        <v>-8.3670703131929258</v>
      </c>
      <c r="Q43" s="162">
        <f t="shared" ref="Q43:X43" si="4">SUM(Q31:Q42)</f>
        <v>-1.633889143574379</v>
      </c>
      <c r="R43" s="162">
        <f t="shared" si="4"/>
        <v>2.3237961487619714</v>
      </c>
      <c r="S43" s="162">
        <f t="shared" si="4"/>
        <v>2.3266123075956102</v>
      </c>
      <c r="T43" s="162">
        <f t="shared" si="4"/>
        <v>5.7019563326264233E-2</v>
      </c>
      <c r="U43" s="162">
        <f t="shared" si="4"/>
        <v>-0.65034281362306956</v>
      </c>
      <c r="V43" s="162">
        <f t="shared" si="4"/>
        <v>1.5276654410761239</v>
      </c>
      <c r="W43" s="162">
        <f t="shared" si="4"/>
        <v>0.39149999995953522</v>
      </c>
      <c r="X43" s="162">
        <f t="shared" si="4"/>
        <v>9.759521806910243E-2</v>
      </c>
      <c r="Y43" s="161">
        <f t="shared" si="2"/>
        <v>-3.927113591601767</v>
      </c>
    </row>
    <row r="44" spans="2:25" x14ac:dyDescent="0.2">
      <c r="B44" s="160">
        <f>EOMONTH(B42,0)+1</f>
        <v>46023</v>
      </c>
      <c r="C44" s="159">
        <v>466.15142359767617</v>
      </c>
      <c r="D44" s="158"/>
      <c r="E44" s="158"/>
      <c r="F44" s="158"/>
      <c r="G44" s="158"/>
      <c r="H44" s="158"/>
      <c r="I44" s="158"/>
      <c r="J44" s="158"/>
      <c r="K44" s="158"/>
      <c r="L44" s="158"/>
      <c r="M44" s="158"/>
      <c r="N44" s="158"/>
      <c r="O44" s="158"/>
      <c r="P44" s="157"/>
      <c r="Q44" s="158"/>
      <c r="R44" s="158"/>
      <c r="S44" s="158"/>
      <c r="T44" s="158">
        <v>0.34284913706761699</v>
      </c>
      <c r="U44" s="158">
        <v>-0.62815698598882364</v>
      </c>
      <c r="V44" s="158">
        <v>0.51806183885275914</v>
      </c>
      <c r="W44" s="158">
        <v>0.30353611429308103</v>
      </c>
      <c r="X44" s="158">
        <v>6.802484858110347E-2</v>
      </c>
      <c r="Y44" s="157">
        <f t="shared" si="2"/>
        <v>0.60431495280573699</v>
      </c>
    </row>
    <row r="45" spans="2:25" x14ac:dyDescent="0.2">
      <c r="B45" s="160">
        <f>EOMONTH(B44,0)+1</f>
        <v>46054</v>
      </c>
      <c r="C45" s="159">
        <v>420.08368876218589</v>
      </c>
      <c r="D45" s="158"/>
      <c r="E45" s="158"/>
      <c r="F45" s="158"/>
      <c r="G45" s="158"/>
      <c r="H45" s="158"/>
      <c r="I45" s="158"/>
      <c r="J45" s="158"/>
      <c r="K45" s="158"/>
      <c r="L45" s="158"/>
      <c r="M45" s="158"/>
      <c r="N45" s="158"/>
      <c r="O45" s="158"/>
      <c r="P45" s="157"/>
      <c r="Q45" s="158"/>
      <c r="R45" s="158"/>
      <c r="S45" s="158"/>
      <c r="T45" s="158"/>
      <c r="U45" s="158">
        <v>-2.9649037825877258</v>
      </c>
      <c r="V45" s="158">
        <v>0.65497593402659504</v>
      </c>
      <c r="W45" s="158">
        <v>4.3114779516997714E-2</v>
      </c>
      <c r="X45" s="158">
        <v>-9.9324179318102779E-2</v>
      </c>
      <c r="Y45" s="157">
        <f t="shared" si="2"/>
        <v>-2.3661372483622358</v>
      </c>
    </row>
    <row r="46" spans="2:25" x14ac:dyDescent="0.2">
      <c r="B46" s="160">
        <f>EOMONTH(B45,0)+1</f>
        <v>46082</v>
      </c>
      <c r="C46" s="159">
        <v>472.77467543641609</v>
      </c>
      <c r="D46" s="158"/>
      <c r="E46" s="158"/>
      <c r="F46" s="158"/>
      <c r="G46" s="158"/>
      <c r="H46" s="158"/>
      <c r="I46" s="158"/>
      <c r="J46" s="158"/>
      <c r="K46" s="158"/>
      <c r="L46" s="158"/>
      <c r="M46" s="158"/>
      <c r="N46" s="158"/>
      <c r="O46" s="158"/>
      <c r="P46" s="157"/>
      <c r="Q46" s="158"/>
      <c r="R46" s="158"/>
      <c r="S46" s="158"/>
      <c r="T46" s="158"/>
      <c r="U46" s="158"/>
      <c r="V46" s="158">
        <v>-0.26091743640796494</v>
      </c>
      <c r="W46" s="158">
        <v>-0.32673435552919727</v>
      </c>
      <c r="X46" s="158">
        <v>-7.1041544180957317E-2</v>
      </c>
      <c r="Y46" s="157">
        <f t="shared" si="2"/>
        <v>-0.65869333611811953</v>
      </c>
    </row>
    <row r="47" spans="2:25" x14ac:dyDescent="0.2">
      <c r="B47" s="160">
        <f>EOMONTH(B46,0)+1</f>
        <v>46113</v>
      </c>
      <c r="C47" s="159">
        <v>456.48142044387441</v>
      </c>
      <c r="D47" s="158"/>
      <c r="E47" s="158"/>
      <c r="F47" s="158"/>
      <c r="G47" s="158"/>
      <c r="H47" s="158"/>
      <c r="I47" s="158"/>
      <c r="J47" s="158"/>
      <c r="K47" s="158"/>
      <c r="L47" s="158"/>
      <c r="M47" s="158"/>
      <c r="N47" s="158"/>
      <c r="O47" s="158"/>
      <c r="P47" s="157"/>
      <c r="Q47" s="158"/>
      <c r="R47" s="158"/>
      <c r="S47" s="158"/>
      <c r="T47" s="158"/>
      <c r="U47" s="158"/>
      <c r="V47" s="158"/>
      <c r="W47" s="158">
        <v>-0.93512708223352092</v>
      </c>
      <c r="X47" s="158">
        <v>-3.0931748731120479E-2</v>
      </c>
      <c r="Y47" s="157">
        <f t="shared" si="2"/>
        <v>-0.9660588309646414</v>
      </c>
    </row>
    <row r="48" spans="2:25" x14ac:dyDescent="0.2">
      <c r="B48" s="160">
        <f>EOMONTH(B47,0)+1</f>
        <v>46143</v>
      </c>
      <c r="C48" s="159">
        <v>424.29550147121768</v>
      </c>
      <c r="D48" s="158"/>
      <c r="E48" s="158"/>
      <c r="F48" s="158"/>
      <c r="G48" s="158"/>
      <c r="H48" s="158"/>
      <c r="I48" s="158"/>
      <c r="J48" s="158"/>
      <c r="K48" s="158"/>
      <c r="L48" s="158"/>
      <c r="M48" s="158"/>
      <c r="N48" s="158"/>
      <c r="O48" s="158"/>
      <c r="P48" s="157"/>
      <c r="Q48" s="158"/>
      <c r="R48" s="158"/>
      <c r="S48" s="158"/>
      <c r="T48" s="158"/>
      <c r="U48" s="158"/>
      <c r="V48" s="158"/>
      <c r="W48" s="158"/>
      <c r="X48" s="158">
        <v>0.2923348970563211</v>
      </c>
      <c r="Y48" s="157">
        <f t="shared" si="2"/>
        <v>0.2923348970563211</v>
      </c>
    </row>
    <row r="51" spans="2:20" x14ac:dyDescent="0.2">
      <c r="N51" s="156" t="s">
        <v>50</v>
      </c>
    </row>
    <row r="53" spans="2:20" x14ac:dyDescent="0.2">
      <c r="B53" s="156" t="s">
        <v>50</v>
      </c>
    </row>
    <row r="56" spans="2:20" x14ac:dyDescent="0.2">
      <c r="T56" s="156" t="s">
        <v>50</v>
      </c>
    </row>
  </sheetData>
  <mergeCells count="3">
    <mergeCell ref="W2:W3"/>
    <mergeCell ref="D29:Y29"/>
    <mergeCell ref="B43:C43"/>
  </mergeCells>
  <conditionalFormatting sqref="E31:O42 Q31:X42">
    <cfRule type="cellIs" dxfId="21" priority="21" operator="greaterThan">
      <formula>0</formula>
    </cfRule>
    <cfRule type="cellIs" dxfId="20" priority="22" operator="lessThan">
      <formula>0</formula>
    </cfRule>
  </conditionalFormatting>
  <conditionalFormatting sqref="P31:P42">
    <cfRule type="cellIs" dxfId="19" priority="19" operator="greaterThan">
      <formula>0</formula>
    </cfRule>
    <cfRule type="cellIs" dxfId="18" priority="20" operator="lessThan">
      <formula>0</formula>
    </cfRule>
  </conditionalFormatting>
  <conditionalFormatting sqref="D31:D42">
    <cfRule type="cellIs" dxfId="17" priority="17" operator="greaterThan">
      <formula>0</formula>
    </cfRule>
    <cfRule type="cellIs" dxfId="16" priority="18" operator="lessThan">
      <formula>0</formula>
    </cfRule>
  </conditionalFormatting>
  <conditionalFormatting sqref="E43:O43 Q43:X43">
    <cfRule type="cellIs" dxfId="15" priority="15" operator="greaterThan">
      <formula>0</formula>
    </cfRule>
    <cfRule type="cellIs" dxfId="14" priority="16" operator="lessThan">
      <formula>0</formula>
    </cfRule>
  </conditionalFormatting>
  <conditionalFormatting sqref="D43 P43">
    <cfRule type="cellIs" dxfId="13" priority="13" operator="greaterThan">
      <formula>0</formula>
    </cfRule>
    <cfRule type="cellIs" dxfId="12" priority="14" operator="lessThan">
      <formula>0</formula>
    </cfRule>
  </conditionalFormatting>
  <conditionalFormatting sqref="E44:O48 Q44:X48">
    <cfRule type="cellIs" dxfId="11" priority="11" operator="greaterThan">
      <formula>0</formula>
    </cfRule>
    <cfRule type="cellIs" dxfId="10" priority="12" operator="lessThan">
      <formula>0</formula>
    </cfRule>
  </conditionalFormatting>
  <conditionalFormatting sqref="P44:P48">
    <cfRule type="cellIs" dxfId="9" priority="9" operator="greaterThan">
      <formula>0</formula>
    </cfRule>
    <cfRule type="cellIs" dxfId="8" priority="10" operator="lessThan">
      <formula>0</formula>
    </cfRule>
  </conditionalFormatting>
  <conditionalFormatting sqref="D44:D48">
    <cfRule type="cellIs" dxfId="7" priority="7" operator="greaterThan">
      <formula>0</formula>
    </cfRule>
    <cfRule type="cellIs" dxfId="6" priority="8" operator="lessThan">
      <formula>0</formula>
    </cfRule>
  </conditionalFormatting>
  <conditionalFormatting sqref="Y31:Y42">
    <cfRule type="cellIs" dxfId="5" priority="5" operator="greaterThan">
      <formula>0</formula>
    </cfRule>
    <cfRule type="cellIs" dxfId="4" priority="6" operator="lessThan">
      <formula>0</formula>
    </cfRule>
  </conditionalFormatting>
  <conditionalFormatting sqref="Y43">
    <cfRule type="cellIs" dxfId="3" priority="3" operator="greaterThan">
      <formula>0</formula>
    </cfRule>
    <cfRule type="cellIs" dxfId="2" priority="4" operator="lessThan">
      <formula>0</formula>
    </cfRule>
  </conditionalFormatting>
  <conditionalFormatting sqref="Y44:Y48">
    <cfRule type="cellIs" dxfId="1" priority="1" operator="greaterThan">
      <formula>0</formula>
    </cfRule>
    <cfRule type="cellIs" dxfId="0" priority="2" operator="lessThan">
      <formula>0</formula>
    </cfRule>
  </conditionalFormatting>
  <pageMargins left="0.17" right="0.17" top="0.18" bottom="0.17" header="0.17" footer="0.17"/>
  <pageSetup paperSize="9"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Graphs_DTR</vt:lpstr>
      <vt:lpstr>Date_rbts</vt:lpstr>
      <vt:lpstr>Date_soins</vt:lpstr>
      <vt:lpstr>Révisions_date_soins</vt:lpstr>
      <vt:lpstr>Date_rbts!Zone_d_impression</vt:lpstr>
      <vt:lpstr>Date_soins!Zone_d_impression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Raoult</dc:creator>
  <cp:lastModifiedBy>Claire Raoult</cp:lastModifiedBy>
  <dcterms:created xsi:type="dcterms:W3CDTF">2026-09-22T14:19:45Z</dcterms:created>
  <dcterms:modified xsi:type="dcterms:W3CDTF">2026-09-22T14:21:58Z</dcterms:modified>
</cp:coreProperties>
</file>