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5.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7.xml" ContentType="application/vnd.openxmlformats-officedocument.drawingml.chartshapes+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ml.chartshapes+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10.xml" ContentType="application/vnd.openxmlformats-officedocument.drawingml.chartshapes+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1.xml" ContentType="application/vnd.openxmlformats-officedocument.drawingml.chartshapes+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drawings/drawing12.xml" ContentType="application/vnd.openxmlformats-officedocument.drawingml.chartshapes+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3.xml" ContentType="application/vnd.openxmlformats-officedocument.drawingml.chartshapes+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14.xml" ContentType="application/vnd.openxmlformats-officedocument.drawingml.chartshapes+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5.xml" ContentType="application/vnd.openxmlformats-officedocument.drawingml.chartshapes+xml"/>
  <Override PartName="/xl/charts/chart41.xml" ContentType="application/vnd.openxmlformats-officedocument.drawingml.chart+xml"/>
  <Override PartName="/xl/charts/chart4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21-STATISTIQUES\04_STATS_PRESTATIONS_MALADIE\01_CONJONCTURE\03_ANALYSE\2026\202606\"/>
    </mc:Choice>
  </mc:AlternateContent>
  <xr:revisionPtr revIDLastSave="0" documentId="8_{FA208BFF-1FB5-48DC-921A-FF7032DCD0A5}" xr6:coauthVersionLast="47" xr6:coauthVersionMax="47" xr10:uidLastSave="{00000000-0000-0000-0000-000000000000}"/>
  <bookViews>
    <workbookView xWindow="-120" yWindow="-120" windowWidth="25440" windowHeight="15270" xr2:uid="{25080CBA-6BF0-4C5A-AC01-E657109F2E82}"/>
  </bookViews>
  <sheets>
    <sheet name="Graphs_DTR" sheetId="1" r:id="rId1"/>
    <sheet name="Date_rbts" sheetId="2" r:id="rId2"/>
    <sheet name="Date_soins" sheetId="3" r:id="rId3"/>
    <sheet name="Révisions_date_soins" sheetId="4" r:id="rId4"/>
  </sheets>
  <externalReferences>
    <externalReference r:id="rId5"/>
  </externalReferences>
  <definedNames>
    <definedName name="_xlnm.Print_Area" localSheetId="1">Date_rbts!$C$4:$G$105</definedName>
    <definedName name="_xlnm.Print_Area" localSheetId="2">Date_soins!$C$4:$G$101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59" i="4" l="1"/>
  <c r="X58" i="4"/>
  <c r="X57" i="4"/>
  <c r="W56" i="4"/>
  <c r="V56" i="4"/>
  <c r="U56" i="4"/>
  <c r="T56" i="4"/>
  <c r="S56" i="4"/>
  <c r="R56" i="4"/>
  <c r="P56" i="4"/>
  <c r="O56" i="4"/>
  <c r="N56" i="4"/>
  <c r="M56" i="4"/>
  <c r="L56" i="4"/>
  <c r="K56" i="4"/>
  <c r="J56" i="4"/>
  <c r="I56" i="4"/>
  <c r="Q56" i="4" s="1"/>
  <c r="X56" i="4" s="1"/>
  <c r="H56" i="4"/>
  <c r="X55" i="4"/>
  <c r="X54" i="4"/>
  <c r="X53" i="4"/>
  <c r="Q52" i="4"/>
  <c r="X52" i="4" s="1"/>
  <c r="X51" i="4"/>
  <c r="Q51" i="4"/>
  <c r="Q50" i="4"/>
  <c r="X50" i="4" s="1"/>
  <c r="X49" i="4"/>
  <c r="Q49" i="4"/>
  <c r="Q48" i="4"/>
  <c r="X48" i="4" s="1"/>
  <c r="X47" i="4"/>
  <c r="Q47" i="4"/>
  <c r="Q46" i="4"/>
  <c r="X46" i="4" s="1"/>
  <c r="X45" i="4"/>
  <c r="Q45" i="4"/>
  <c r="Q44" i="4"/>
  <c r="X44" i="4" s="1"/>
  <c r="W43" i="4"/>
  <c r="V43" i="4"/>
  <c r="U43" i="4"/>
  <c r="T43" i="4"/>
  <c r="S43" i="4"/>
  <c r="R43" i="4"/>
  <c r="P43" i="4"/>
  <c r="O43" i="4"/>
  <c r="N43" i="4"/>
  <c r="M43" i="4"/>
  <c r="L43" i="4"/>
  <c r="K43" i="4"/>
  <c r="J43" i="4"/>
  <c r="I43" i="4"/>
  <c r="H43" i="4"/>
  <c r="G43" i="4"/>
  <c r="F43" i="4"/>
  <c r="E43" i="4"/>
  <c r="Q43" i="4" s="1"/>
  <c r="X43" i="4" s="1"/>
  <c r="D43" i="4"/>
  <c r="Q42" i="4"/>
  <c r="X42" i="4" s="1"/>
  <c r="X41" i="4"/>
  <c r="Q41" i="4"/>
  <c r="Q40" i="4"/>
  <c r="X40" i="4" s="1"/>
  <c r="X39" i="4"/>
  <c r="Q39" i="4"/>
  <c r="Q38" i="4"/>
  <c r="X38" i="4" s="1"/>
  <c r="X37" i="4"/>
  <c r="Q37" i="4"/>
  <c r="Q36" i="4"/>
  <c r="X36" i="4" s="1"/>
  <c r="X35" i="4"/>
  <c r="Q35" i="4"/>
  <c r="Q34" i="4"/>
  <c r="X34" i="4" s="1"/>
  <c r="B34" i="4"/>
  <c r="B35" i="4" s="1"/>
  <c r="B36" i="4" s="1"/>
  <c r="B37" i="4" s="1"/>
  <c r="B38" i="4" s="1"/>
  <c r="B39" i="4" s="1"/>
  <c r="B40" i="4" s="1"/>
  <c r="B41" i="4" s="1"/>
  <c r="B42" i="4" s="1"/>
  <c r="B44" i="4" s="1"/>
  <c r="B45" i="4" s="1"/>
  <c r="B46" i="4" s="1"/>
  <c r="B47" i="4" s="1"/>
  <c r="B48" i="4" s="1"/>
  <c r="B49" i="4" s="1"/>
  <c r="B50" i="4" s="1"/>
  <c r="B51" i="4" s="1"/>
  <c r="B52" i="4" s="1"/>
  <c r="B53" i="4" s="1"/>
  <c r="B54" i="4" s="1"/>
  <c r="B55" i="4" s="1"/>
  <c r="B57" i="4" s="1"/>
  <c r="B58" i="4" s="1"/>
  <c r="B59" i="4" s="1"/>
  <c r="X33" i="4"/>
  <c r="Q33" i="4"/>
  <c r="B33" i="4"/>
  <c r="Q32" i="4"/>
  <c r="X32" i="4" s="1"/>
  <c r="X31" i="4"/>
  <c r="Q31" i="4"/>
  <c r="F30" i="4"/>
  <c r="G30" i="4" s="1"/>
  <c r="H30" i="4" s="1"/>
  <c r="I30" i="4" s="1"/>
  <c r="J30" i="4" s="1"/>
  <c r="K30" i="4" s="1"/>
  <c r="L30" i="4" s="1"/>
  <c r="M30" i="4" s="1"/>
  <c r="N30" i="4" s="1"/>
  <c r="O30" i="4" s="1"/>
  <c r="P30" i="4" s="1"/>
  <c r="R30" i="4" s="1"/>
  <c r="S30" i="4" s="1"/>
  <c r="T30" i="4" s="1"/>
  <c r="U30" i="4" s="1"/>
  <c r="V30" i="4" s="1"/>
  <c r="W30" i="4" s="1"/>
  <c r="E3" i="4"/>
  <c r="F3" i="4" s="1"/>
  <c r="G3" i="4" s="1"/>
  <c r="H3" i="4" s="1"/>
  <c r="I3" i="4" s="1"/>
  <c r="J3" i="4" s="1"/>
  <c r="K3" i="4" s="1"/>
  <c r="L3" i="4" s="1"/>
  <c r="M3" i="4" s="1"/>
  <c r="N3" i="4" s="1"/>
  <c r="O3" i="4" s="1"/>
  <c r="Q3" i="4" s="1"/>
  <c r="R3" i="4" s="1"/>
  <c r="S3" i="4" s="1"/>
  <c r="T3" i="4" s="1"/>
  <c r="U3" i="4" s="1"/>
  <c r="V3" i="4" s="1"/>
  <c r="W3" i="4" s="1"/>
  <c r="X3" i="4" s="1"/>
  <c r="Y3" i="4" s="1"/>
  <c r="Z3" i="4" s="1"/>
  <c r="AA3" i="4" s="1"/>
  <c r="AB3" i="4" s="1"/>
  <c r="AD3" i="4" s="1"/>
  <c r="AE3" i="4" s="1"/>
  <c r="AF3" i="4" s="1"/>
  <c r="L38" i="3"/>
  <c r="L71" i="3" s="1"/>
  <c r="K38" i="3"/>
  <c r="K71" i="3" s="1"/>
  <c r="J38" i="3"/>
  <c r="J71" i="3" s="1"/>
  <c r="H38" i="3"/>
  <c r="H71" i="3" s="1"/>
  <c r="G38" i="3"/>
  <c r="E38" i="3"/>
  <c r="E71" i="3" s="1"/>
  <c r="D38" i="3"/>
  <c r="D71" i="3" s="1"/>
  <c r="L38" i="2"/>
  <c r="L71" i="2" s="1"/>
  <c r="K38" i="2"/>
  <c r="K71" i="2" s="1"/>
  <c r="J38" i="2"/>
  <c r="J71" i="2" s="1"/>
  <c r="H38" i="2"/>
  <c r="H71" i="2" s="1"/>
  <c r="G71" i="2"/>
  <c r="E38" i="2"/>
  <c r="E71" i="2" s="1"/>
  <c r="D38" i="2"/>
  <c r="D71" i="2" s="1"/>
  <c r="G38" i="2" l="1"/>
  <c r="G71" i="3"/>
</calcChain>
</file>

<file path=xl/sharedStrings.xml><?xml version="1.0" encoding="utf-8"?>
<sst xmlns="http://schemas.openxmlformats.org/spreadsheetml/2006/main" count="293" uniqueCount="102">
  <si>
    <t>Régime agricole</t>
  </si>
  <si>
    <t>Non-Salariés agricoles</t>
  </si>
  <si>
    <t>Salariés agricoles</t>
  </si>
  <si>
    <r>
      <t xml:space="preserve">Séries  en date de remboursement CVS-CJO </t>
    </r>
    <r>
      <rPr>
        <b/>
        <sz val="10"/>
        <color rgb="FF0000FF"/>
        <rFont val="Cambria"/>
        <family val="1"/>
      </rPr>
      <t>, France métropolitaine - Risques Maladie-Maternité-AT</t>
    </r>
  </si>
  <si>
    <t>Attention, les échelles ne sont pas toujours comparables selon les graphiques</t>
  </si>
  <si>
    <t>Séries indicées;Base 100 = Moyenne 2016</t>
  </si>
  <si>
    <t xml:space="preserve">TOTAL SOINS DE VILLE </t>
  </si>
  <si>
    <t>Données mensuelles</t>
  </si>
  <si>
    <t>TOTAL Infirmiers</t>
  </si>
  <si>
    <t>TOTAL Laboratoires</t>
  </si>
  <si>
    <t>IJ maladie</t>
  </si>
  <si>
    <t>Médicaments de ville</t>
  </si>
  <si>
    <t>TOTAL médicaments</t>
  </si>
  <si>
    <r>
      <t xml:space="preserve">Régime agricole - Métropole
Tous risques
Séries en date de remboursements
</t>
    </r>
    <r>
      <rPr>
        <b/>
        <sz val="9"/>
        <color theme="1"/>
        <rFont val="Cambria"/>
        <family val="1"/>
      </rPr>
      <t>Montants remboursés en millions d'euros</t>
    </r>
  </si>
  <si>
    <t>Evolution PCAP</t>
  </si>
  <si>
    <t>Données annuelles</t>
  </si>
  <si>
    <t>Données brutes</t>
  </si>
  <si>
    <t>Données
CVS-CJO</t>
  </si>
  <si>
    <t>Total soins de ville</t>
  </si>
  <si>
    <t>Total soins de ville hors produits de santé</t>
  </si>
  <si>
    <t>Honoraires des médecins et dentistes libéraux</t>
  </si>
  <si>
    <t>- Médecins généralistes</t>
  </si>
  <si>
    <t>- Médecins spécialistes</t>
  </si>
  <si>
    <t>- Dentistes</t>
  </si>
  <si>
    <t>Soins d'auxiliaires médicaux libéraux</t>
  </si>
  <si>
    <t>- Masseurs-kinésithérapeutes</t>
  </si>
  <si>
    <t>- Infirmiers</t>
  </si>
  <si>
    <t>Laboratoires</t>
  </si>
  <si>
    <t>Frais de transports</t>
  </si>
  <si>
    <t>Indemnités journalières (IJ)</t>
  </si>
  <si>
    <t>- IJ maladie</t>
  </si>
  <si>
    <t>- IJ ATMP</t>
  </si>
  <si>
    <t>Produits de santé (médicaments + LPP)</t>
  </si>
  <si>
    <t>Médicaments :</t>
  </si>
  <si>
    <t>- Médicaments délivrés en ville</t>
  </si>
  <si>
    <t>- Médicaments rétrocédés</t>
  </si>
  <si>
    <t>LPP</t>
  </si>
  <si>
    <t>Total soins de ville hors indemnités journalières</t>
  </si>
  <si>
    <t>OD Médecine Chirurgie Obstétrique (MCO)</t>
  </si>
  <si>
    <t>- dont Part tarif</t>
  </si>
  <si>
    <t>- dont Médicaments en sus</t>
  </si>
  <si>
    <t>- dont Dispositifs médicaux implantables en sus</t>
  </si>
  <si>
    <r>
      <t xml:space="preserve">Non-salariés agricoles - Métropole
Tous risques
Séries en date de remboursements
</t>
    </r>
    <r>
      <rPr>
        <b/>
        <sz val="9"/>
        <color theme="1"/>
        <rFont val="Cambria"/>
        <family val="1"/>
      </rPr>
      <t>Montants remboursés en millions d'euros</t>
    </r>
  </si>
  <si>
    <r>
      <t xml:space="preserve">Salariés agricoles - Métropole
Tous risques
Séries en date de remboursements
</t>
    </r>
    <r>
      <rPr>
        <b/>
        <sz val="9"/>
        <color theme="1"/>
        <rFont val="Cambria"/>
        <family val="1"/>
      </rPr>
      <t>Montants remboursés en millions d'euros</t>
    </r>
  </si>
  <si>
    <t>Source : MSA</t>
  </si>
  <si>
    <t>Champ :</t>
  </si>
  <si>
    <t>Les résultats présentés sont issus des données statistiques sur la France métropolitaine. Ils recouvrent les risques maladie, maternité, accidents du travail et maladies professionnelles. Ne sont pas pris en compte les montants directement payés par la caisse centrale de la MSA, comme le Fonds d’intervention régional (Fir), la rémunération sur objectifs de santé publique (Rosp), les prises en charge de cotisations des praticiens et auxiliaires médicaux, les remises conventionnelles des laboratoires pharmaceutiques, le forfait patientèle, etc. Les indemnités journalières maternité et paternité, qui ne font pas partie de l’objectif national des dépenses de l’assurance maladie (Ondam), sont également exclues.</t>
  </si>
  <si>
    <r>
      <t xml:space="preserve">Régime agricole - Métropole
Tous risques
Séries en date de soins
</t>
    </r>
    <r>
      <rPr>
        <b/>
        <sz val="9"/>
        <color theme="1"/>
        <rFont val="Cambria"/>
        <family val="1"/>
      </rPr>
      <t>Montants remboursés en millions d'euros</t>
    </r>
  </si>
  <si>
    <r>
      <t xml:space="preserve">Non-salariés agricoles - Métropole
Tous risques
Séries en date de soins
</t>
    </r>
    <r>
      <rPr>
        <b/>
        <sz val="9"/>
        <color theme="1"/>
        <rFont val="Cambria"/>
        <family val="1"/>
      </rPr>
      <t>Montants remboursés en millions d'euros</t>
    </r>
  </si>
  <si>
    <r>
      <t xml:space="preserve">Salariés agricoles - Métropole
Tous risques
Séries en date de soins
</t>
    </r>
    <r>
      <rPr>
        <b/>
        <sz val="9"/>
        <color theme="1"/>
        <rFont val="Cambria"/>
        <family val="1"/>
      </rPr>
      <t>Montants remboursés en millions d'euros</t>
    </r>
  </si>
  <si>
    <t xml:space="preserve">Tableau 1 : Taux de révision de séries de remboursements de soins de ville (en date de soins) par rapport aux données publiées ce mois-ci </t>
  </si>
  <si>
    <r>
      <t xml:space="preserve">Révision du dernier mois
</t>
    </r>
    <r>
      <rPr>
        <i/>
        <sz val="10"/>
        <color theme="1"/>
        <rFont val="Cambria"/>
        <family val="1"/>
      </rPr>
      <t>(en millions d'euros)</t>
    </r>
  </si>
  <si>
    <t>Cumul 2024</t>
  </si>
  <si>
    <t>Cumul 2025</t>
  </si>
  <si>
    <t>SOINS DE VILLE HORS PRODUITS DE SANTE</t>
  </si>
  <si>
    <t xml:space="preserve">  Honoraires des médecins et dentistes libéraux </t>
  </si>
  <si>
    <t xml:space="preserve">            - Médecins généralistes </t>
  </si>
  <si>
    <t xml:space="preserve">            - Médecins spécialistes </t>
  </si>
  <si>
    <t xml:space="preserve">            - Dentistes </t>
  </si>
  <si>
    <t xml:space="preserve"> </t>
  </si>
  <si>
    <t xml:space="preserve">  Soins d'auxiliaires médicaux libéraux  </t>
  </si>
  <si>
    <t xml:space="preserve">            - Masseurs-kinésithérapeutes </t>
  </si>
  <si>
    <t xml:space="preserve">            - Infirmiers </t>
  </si>
  <si>
    <t xml:space="preserve">  Laboratoires</t>
  </si>
  <si>
    <t xml:space="preserve">  Frais de transports</t>
  </si>
  <si>
    <t xml:space="preserve">  Indemnités journalières (IJ)</t>
  </si>
  <si>
    <t xml:space="preserve">            - IJ maladie</t>
  </si>
  <si>
    <t xml:space="preserve">            - IJ AT</t>
  </si>
  <si>
    <t>PRODUITS DE SANTE</t>
  </si>
  <si>
    <t xml:space="preserve">  Médicaments</t>
  </si>
  <si>
    <t xml:space="preserve">            - Médicaments délivrés en ville</t>
  </si>
  <si>
    <t xml:space="preserve">            - Médicaments rétrocédés</t>
  </si>
  <si>
    <t xml:space="preserve">  LPP</t>
  </si>
  <si>
    <t>Tableau 2 : Détail de la révision des données en date de soins</t>
  </si>
  <si>
    <t>Révision des mois en date de soins selon les données liquidées jusqu'en juin 2026</t>
  </si>
  <si>
    <t>Date de révision (montants en millions d'euros)</t>
  </si>
  <si>
    <t>Date de soins</t>
  </si>
  <si>
    <t>Référence</t>
  </si>
  <si>
    <t>2024</t>
  </si>
  <si>
    <t>2025</t>
  </si>
  <si>
    <t>TOTAL</t>
  </si>
  <si>
    <t>Total 2024</t>
  </si>
  <si>
    <t>Total 2025</t>
  </si>
  <si>
    <t>Données brutes  juin 2026</t>
  </si>
  <si>
    <t>Taux de croissance  juin 2026 / juin 2025</t>
  </si>
  <si>
    <t>Taux de croissance  juin 2026 / mai 2026</t>
  </si>
  <si>
    <t>(janv à  2026 ) /
(janv à  2025 )</t>
  </si>
  <si>
    <t>Rappel :
Taux ACM CVS-CJO à fin  2025</t>
  </si>
  <si>
    <t>Données brutes   -  2026</t>
  </si>
  <si>
    <t>Taux ACM (  -  2026 /  -1 -  2025)</t>
  </si>
  <si>
    <t>Données brutes  avril 2026</t>
  </si>
  <si>
    <t>Taux de croissance  avril 2026 / avril 2025</t>
  </si>
  <si>
    <t>Taux de croissance  avril 2026 / mars 2026</t>
  </si>
  <si>
    <t>TOTAL généralistes</t>
  </si>
  <si>
    <t>TOTAL spécialistes</t>
  </si>
  <si>
    <t>Honoraires de dentistes</t>
  </si>
  <si>
    <t>Montants masseurs-kiné</t>
  </si>
  <si>
    <t>TOTAL transports</t>
  </si>
  <si>
    <t>IJ AT</t>
  </si>
  <si>
    <t>Médicaments rétrocédés</t>
  </si>
  <si>
    <t>Produits de LPP</t>
  </si>
  <si>
    <t xml:space="preserve"> 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</si>
</sst>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_-* #,##0.00\ _€_-;\-* #,##0.00\ _€_-;_-* &quot;-&quot;??\ _€_-;_-@_-"/>
    <numFmt numFmtId="166" formatCode="#,##0.0"/>
    <numFmt numFmtId="167" formatCode="#,##0.0_ ;\-#,##0.0\ "/>
    <numFmt numFmtId="168" formatCode="_-* #,##0.0\ _€_-;\-* #,##0.0\ _€_-;_-* &quot;-&quot;??\ _€_-;_-@_-"/>
    <numFmt numFmtId="169" formatCode="[$-40C]mmm\-yy;@"/>
    <numFmt numFmtId="170" formatCode="[$-40C]mmmm\-yy;@"/>
  </numFmts>
  <fonts count="29" x14ac:knownFonts="1">
    <font>
      <sz val="11"/>
      <color theme="1"/>
      <name val="Calibri"/>
      <family val="2"/>
      <scheme val="minor"/>
    </font>
    <font>
      <sz val="11"/>
      <color theme="1"/>
      <name val="Calibri"/>
      <family val="2"/>
      <scheme val="minor"/>
    </font>
    <font>
      <sz val="10"/>
      <name val="Arial"/>
      <family val="2"/>
    </font>
    <font>
      <b/>
      <sz val="12"/>
      <color rgb="FF0000FF"/>
      <name val="Cambria"/>
      <family val="1"/>
    </font>
    <font>
      <b/>
      <sz val="10"/>
      <color rgb="FF0000FF"/>
      <name val="Cambria"/>
      <family val="1"/>
    </font>
    <font>
      <b/>
      <sz val="10"/>
      <name val="Cambria"/>
      <family val="1"/>
    </font>
    <font>
      <b/>
      <sz val="9"/>
      <color theme="0" tint="-0.499984740745262"/>
      <name val="Cambria"/>
      <family val="1"/>
    </font>
    <font>
      <b/>
      <sz val="10"/>
      <color theme="1"/>
      <name val="Cambria"/>
      <family val="1"/>
    </font>
    <font>
      <sz val="9"/>
      <color theme="1"/>
      <name val="Cambria"/>
      <family val="1"/>
    </font>
    <font>
      <sz val="10"/>
      <name val="Cambria"/>
      <family val="1"/>
    </font>
    <font>
      <sz val="9"/>
      <name val="Cambria"/>
      <family val="1"/>
    </font>
    <font>
      <b/>
      <sz val="10"/>
      <color rgb="FFFF0000"/>
      <name val="Cambria"/>
      <family val="1"/>
    </font>
    <font>
      <sz val="9"/>
      <color rgb="FFFF00FF"/>
      <name val="Cambria"/>
      <family val="1"/>
    </font>
    <font>
      <b/>
      <sz val="11"/>
      <color theme="1"/>
      <name val="Cambria"/>
      <family val="1"/>
    </font>
    <font>
      <b/>
      <sz val="9"/>
      <color theme="1"/>
      <name val="Cambria"/>
      <family val="1"/>
    </font>
    <font>
      <b/>
      <sz val="11"/>
      <color theme="0"/>
      <name val="Cambria"/>
      <family val="1"/>
    </font>
    <font>
      <b/>
      <sz val="9"/>
      <name val="Cambria"/>
      <family val="1"/>
    </font>
    <font>
      <b/>
      <sz val="10"/>
      <color theme="0"/>
      <name val="Cambria"/>
      <family val="1"/>
    </font>
    <font>
      <b/>
      <i/>
      <sz val="8"/>
      <name val="Cambria"/>
      <family val="1"/>
    </font>
    <font>
      <sz val="8"/>
      <name val="Cambria"/>
      <family val="1"/>
    </font>
    <font>
      <b/>
      <sz val="12"/>
      <color rgb="FFFFFFFF"/>
      <name val="Cambria"/>
      <family val="1"/>
    </font>
    <font>
      <sz val="10"/>
      <color theme="1"/>
      <name val="Arial"/>
      <family val="2"/>
    </font>
    <font>
      <sz val="11"/>
      <color theme="1"/>
      <name val="Cambria"/>
      <family val="1"/>
    </font>
    <font>
      <i/>
      <sz val="10"/>
      <color theme="1"/>
      <name val="Cambria"/>
      <family val="1"/>
    </font>
    <font>
      <b/>
      <sz val="10.5"/>
      <color theme="8" tint="-0.249977111117893"/>
      <name val="Cambria"/>
      <family val="1"/>
    </font>
    <font>
      <sz val="11"/>
      <color theme="8" tint="-0.249977111117893"/>
      <name val="Cambria"/>
      <family val="1"/>
    </font>
    <font>
      <b/>
      <sz val="11"/>
      <name val="Cambria"/>
      <family val="1"/>
    </font>
    <font>
      <sz val="11"/>
      <name val="Cambria"/>
      <family val="1"/>
    </font>
    <font>
      <i/>
      <sz val="11"/>
      <color theme="1"/>
      <name val="Cambria"/>
      <family val="1"/>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92CDDC"/>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7">
    <xf numFmtId="0" fontId="0"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21" fillId="0" borderId="0"/>
    <xf numFmtId="0" fontId="1" fillId="0" borderId="0"/>
    <xf numFmtId="0" fontId="1" fillId="0" borderId="0"/>
    <xf numFmtId="9" fontId="2" fillId="0" borderId="0" applyFont="0" applyFill="0" applyBorder="0" applyAlignment="0" applyProtection="0"/>
  </cellStyleXfs>
  <cellXfs count="246">
    <xf numFmtId="0" fontId="0" fillId="0" borderId="0" xfId="0"/>
    <xf numFmtId="0" fontId="3" fillId="2" borderId="0" xfId="2" applyFont="1" applyFill="1" applyAlignment="1">
      <alignment horizontal="center" vertical="center"/>
    </xf>
    <xf numFmtId="0" fontId="3" fillId="2" borderId="0" xfId="2" applyFont="1" applyFill="1" applyAlignment="1">
      <alignment vertical="center"/>
    </xf>
    <xf numFmtId="0" fontId="3" fillId="2" borderId="0" xfId="2" applyFont="1" applyFill="1" applyAlignment="1">
      <alignment horizontal="left" vertical="center"/>
    </xf>
    <xf numFmtId="0" fontId="5" fillId="2" borderId="0" xfId="2" applyFont="1" applyFill="1" applyAlignment="1">
      <alignment horizontal="centerContinuous" vertical="center"/>
    </xf>
    <xf numFmtId="0" fontId="5" fillId="2" borderId="0" xfId="2" applyFont="1" applyFill="1" applyAlignment="1">
      <alignment vertical="center"/>
    </xf>
    <xf numFmtId="0" fontId="5" fillId="2" borderId="0" xfId="2" applyFont="1" applyFill="1" applyAlignment="1">
      <alignment horizontal="left" vertical="center"/>
    </xf>
    <xf numFmtId="0" fontId="5" fillId="2" borderId="0" xfId="2" applyFont="1" applyFill="1" applyAlignment="1">
      <alignment horizontal="center" vertical="center"/>
    </xf>
    <xf numFmtId="0" fontId="6" fillId="2" borderId="0" xfId="2" applyFont="1" applyFill="1" applyAlignment="1">
      <alignment vertical="center"/>
    </xf>
    <xf numFmtId="0" fontId="5" fillId="2" borderId="0" xfId="2" applyFont="1" applyFill="1" applyAlignment="1">
      <alignment horizontal="right" vertical="center"/>
    </xf>
    <xf numFmtId="0" fontId="7" fillId="2" borderId="0" xfId="2" applyFont="1" applyFill="1" applyAlignment="1">
      <alignment vertical="center"/>
    </xf>
    <xf numFmtId="0" fontId="8" fillId="2" borderId="0" xfId="2" applyFont="1" applyFill="1" applyAlignment="1">
      <alignment vertical="center"/>
    </xf>
    <xf numFmtId="0" fontId="9" fillId="2" borderId="0" xfId="2" applyFont="1" applyFill="1" applyAlignment="1">
      <alignment vertical="center"/>
    </xf>
    <xf numFmtId="0" fontId="5" fillId="0" borderId="0" xfId="2" applyFont="1"/>
    <xf numFmtId="0" fontId="10" fillId="2" borderId="0" xfId="2" applyFont="1" applyFill="1" applyAlignment="1">
      <alignment vertical="center"/>
    </xf>
    <xf numFmtId="0" fontId="5" fillId="0" borderId="0" xfId="2" applyFont="1" applyAlignment="1">
      <alignment vertical="center"/>
    </xf>
    <xf numFmtId="2" fontId="5" fillId="2" borderId="0" xfId="1" applyNumberFormat="1" applyFont="1" applyFill="1" applyBorder="1" applyAlignment="1">
      <alignment horizontal="right" vertical="center" wrapText="1"/>
    </xf>
    <xf numFmtId="164" fontId="5" fillId="2" borderId="0" xfId="1" applyNumberFormat="1" applyFont="1" applyFill="1" applyBorder="1" applyAlignment="1">
      <alignment horizontal="right" vertical="center" wrapText="1"/>
    </xf>
    <xf numFmtId="9" fontId="11" fillId="2" borderId="0" xfId="1" applyFont="1" applyFill="1" applyAlignment="1">
      <alignment vertical="center"/>
    </xf>
    <xf numFmtId="9" fontId="11" fillId="2" borderId="0" xfId="1" applyFont="1" applyFill="1" applyBorder="1" applyAlignment="1">
      <alignment vertical="center"/>
    </xf>
    <xf numFmtId="0" fontId="5" fillId="2" borderId="0" xfId="2" applyFont="1" applyFill="1"/>
    <xf numFmtId="165" fontId="5" fillId="2" borderId="0" xfId="3" applyFont="1" applyFill="1" applyBorder="1" applyAlignment="1">
      <alignment horizontal="right" vertical="center" wrapText="1"/>
    </xf>
    <xf numFmtId="0" fontId="10" fillId="2" borderId="0" xfId="4" applyFont="1" applyFill="1"/>
    <xf numFmtId="0" fontId="10" fillId="3" borderId="0" xfId="4" applyFont="1" applyFill="1"/>
    <xf numFmtId="166" fontId="12" fillId="2" borderId="0" xfId="4" applyNumberFormat="1" applyFont="1" applyFill="1" applyAlignment="1">
      <alignment vertical="center"/>
    </xf>
    <xf numFmtId="0" fontId="10" fillId="3" borderId="0" xfId="4" applyFont="1" applyFill="1" applyAlignment="1">
      <alignment horizontal="center"/>
    </xf>
    <xf numFmtId="0" fontId="10" fillId="4" borderId="0" xfId="4" applyFont="1" applyFill="1"/>
    <xf numFmtId="0" fontId="10" fillId="4" borderId="0" xfId="4" applyFont="1" applyFill="1" applyAlignment="1">
      <alignment horizontal="center"/>
    </xf>
    <xf numFmtId="0" fontId="13" fillId="5" borderId="1" xfId="5" applyFont="1" applyFill="1" applyBorder="1" applyAlignment="1">
      <alignment horizontal="center" vertical="center" wrapText="1"/>
    </xf>
    <xf numFmtId="0" fontId="13" fillId="5" borderId="2" xfId="6" applyFont="1" applyFill="1" applyBorder="1" applyAlignment="1">
      <alignment horizontal="center" vertical="center"/>
    </xf>
    <xf numFmtId="0" fontId="13" fillId="5" borderId="3" xfId="6" applyFont="1" applyFill="1" applyBorder="1" applyAlignment="1">
      <alignment horizontal="center" vertical="center"/>
    </xf>
    <xf numFmtId="0" fontId="13" fillId="5" borderId="4" xfId="6" applyFont="1" applyFill="1" applyBorder="1" applyAlignment="1">
      <alignment horizontal="center" vertical="center"/>
    </xf>
    <xf numFmtId="0" fontId="13" fillId="5" borderId="5" xfId="5" applyFont="1" applyFill="1" applyBorder="1" applyAlignment="1">
      <alignment horizontal="center" vertical="center" wrapText="1"/>
    </xf>
    <xf numFmtId="0" fontId="7" fillId="5" borderId="6" xfId="5" applyFont="1" applyFill="1" applyBorder="1" applyAlignment="1">
      <alignment horizontal="center" vertical="center" wrapText="1"/>
    </xf>
    <xf numFmtId="0" fontId="7" fillId="5" borderId="2" xfId="5" applyFont="1" applyFill="1" applyBorder="1" applyAlignment="1">
      <alignment horizontal="center" vertical="center" wrapText="1"/>
    </xf>
    <xf numFmtId="0" fontId="14" fillId="5" borderId="3" xfId="5" applyFont="1" applyFill="1" applyBorder="1" applyAlignment="1">
      <alignment horizontal="center" vertical="center" wrapText="1"/>
    </xf>
    <xf numFmtId="0" fontId="7" fillId="5" borderId="7" xfId="5" applyFont="1" applyFill="1" applyBorder="1" applyAlignment="1">
      <alignment horizontal="center" vertical="center" wrapText="1"/>
    </xf>
    <xf numFmtId="0" fontId="7" fillId="5" borderId="4" xfId="5" applyFont="1" applyFill="1" applyBorder="1" applyAlignment="1">
      <alignment horizontal="center" vertical="center" wrapText="1"/>
    </xf>
    <xf numFmtId="0" fontId="7" fillId="5" borderId="8" xfId="5" applyFont="1" applyFill="1" applyBorder="1" applyAlignment="1">
      <alignment horizontal="center" vertical="center" wrapText="1"/>
    </xf>
    <xf numFmtId="0" fontId="7" fillId="5" borderId="9" xfId="5" applyFont="1" applyFill="1" applyBorder="1" applyAlignment="1">
      <alignment horizontal="center" vertical="center" wrapText="1"/>
    </xf>
    <xf numFmtId="0" fontId="9" fillId="0" borderId="4" xfId="2" applyFont="1" applyBorder="1" applyAlignment="1">
      <alignment horizontal="center" vertical="center" wrapText="1"/>
    </xf>
    <xf numFmtId="0" fontId="13" fillId="5" borderId="10" xfId="5" applyFont="1" applyFill="1" applyBorder="1" applyAlignment="1">
      <alignment horizontal="center" vertical="center" wrapText="1"/>
    </xf>
    <xf numFmtId="0" fontId="7" fillId="5" borderId="11" xfId="5" applyFont="1" applyFill="1" applyBorder="1" applyAlignment="1">
      <alignment horizontal="center" vertical="center" wrapText="1"/>
    </xf>
    <xf numFmtId="0" fontId="7" fillId="5" borderId="2" xfId="5" applyFont="1" applyFill="1" applyBorder="1" applyAlignment="1">
      <alignment horizontal="center" vertical="center" wrapText="1"/>
    </xf>
    <xf numFmtId="0" fontId="7" fillId="5" borderId="12" xfId="5" applyFont="1" applyFill="1" applyBorder="1" applyAlignment="1">
      <alignment horizontal="center" vertical="center" wrapText="1"/>
    </xf>
    <xf numFmtId="0" fontId="7" fillId="5" borderId="13" xfId="5" applyFont="1" applyFill="1" applyBorder="1" applyAlignment="1">
      <alignment horizontal="center" vertical="center" wrapText="1"/>
    </xf>
    <xf numFmtId="0" fontId="15" fillId="6" borderId="7" xfId="5" applyFont="1" applyFill="1" applyBorder="1" applyAlignment="1">
      <alignment horizontal="left" vertical="center"/>
    </xf>
    <xf numFmtId="167" fontId="15" fillId="6" borderId="7" xfId="7" applyNumberFormat="1" applyFont="1" applyFill="1" applyBorder="1" applyAlignment="1">
      <alignment horizontal="right" vertical="center" indent="1"/>
    </xf>
    <xf numFmtId="164" fontId="15" fillId="6" borderId="7" xfId="8" applyNumberFormat="1" applyFont="1" applyFill="1" applyBorder="1" applyAlignment="1">
      <alignment horizontal="center" vertical="center"/>
    </xf>
    <xf numFmtId="164" fontId="15" fillId="6" borderId="2" xfId="1" applyNumberFormat="1" applyFont="1" applyFill="1" applyBorder="1" applyAlignment="1">
      <alignment horizontal="center" vertical="center"/>
    </xf>
    <xf numFmtId="164" fontId="15" fillId="6" borderId="7" xfId="1" applyNumberFormat="1" applyFont="1" applyFill="1" applyBorder="1" applyAlignment="1">
      <alignment horizontal="center" vertical="center"/>
    </xf>
    <xf numFmtId="164" fontId="15" fillId="6" borderId="4" xfId="8" applyNumberFormat="1" applyFont="1" applyFill="1" applyBorder="1" applyAlignment="1">
      <alignment horizontal="center" vertical="center"/>
    </xf>
    <xf numFmtId="167" fontId="15" fillId="6" borderId="4" xfId="7" applyNumberFormat="1" applyFont="1" applyFill="1" applyBorder="1" applyAlignment="1">
      <alignment horizontal="center" vertical="center"/>
    </xf>
    <xf numFmtId="0" fontId="16" fillId="4" borderId="14" xfId="4" applyFont="1" applyFill="1" applyBorder="1" applyAlignment="1">
      <alignment vertical="center"/>
    </xf>
    <xf numFmtId="166" fontId="16" fillId="2" borderId="5" xfId="4" applyNumberFormat="1" applyFont="1" applyFill="1" applyBorder="1" applyAlignment="1">
      <alignment horizontal="right" vertical="center" indent="1"/>
    </xf>
    <xf numFmtId="164" fontId="16" fillId="2" borderId="15" xfId="4" applyNumberFormat="1" applyFont="1" applyFill="1" applyBorder="1" applyAlignment="1">
      <alignment horizontal="right" vertical="center" indent="1"/>
    </xf>
    <xf numFmtId="164" fontId="16" fillId="2" borderId="0" xfId="4" applyNumberFormat="1" applyFont="1" applyFill="1" applyAlignment="1">
      <alignment horizontal="right" vertical="center" indent="1"/>
    </xf>
    <xf numFmtId="164" fontId="16" fillId="2" borderId="5" xfId="4" applyNumberFormat="1" applyFont="1" applyFill="1" applyBorder="1" applyAlignment="1">
      <alignment horizontal="right" vertical="center" indent="1"/>
    </xf>
    <xf numFmtId="164" fontId="16" fillId="2" borderId="8" xfId="4" applyNumberFormat="1" applyFont="1" applyFill="1" applyBorder="1" applyAlignment="1">
      <alignment horizontal="center" vertical="center"/>
    </xf>
    <xf numFmtId="166" fontId="16" fillId="2" borderId="0" xfId="4" applyNumberFormat="1" applyFont="1" applyFill="1" applyAlignment="1">
      <alignment horizontal="right" vertical="center" indent="1"/>
    </xf>
    <xf numFmtId="0" fontId="10" fillId="4" borderId="14" xfId="4" applyFont="1" applyFill="1" applyBorder="1" applyAlignment="1">
      <alignment horizontal="left" vertical="center" indent="1"/>
    </xf>
    <xf numFmtId="166" fontId="10" fillId="2" borderId="5" xfId="4" applyNumberFormat="1" applyFont="1" applyFill="1" applyBorder="1" applyAlignment="1">
      <alignment horizontal="right" vertical="center" indent="1"/>
    </xf>
    <xf numFmtId="164" fontId="10" fillId="2" borderId="15" xfId="4" applyNumberFormat="1" applyFont="1" applyFill="1" applyBorder="1" applyAlignment="1">
      <alignment horizontal="right" vertical="center" indent="1"/>
    </xf>
    <xf numFmtId="164" fontId="10" fillId="2" borderId="0" xfId="4" applyNumberFormat="1" applyFont="1" applyFill="1" applyAlignment="1">
      <alignment horizontal="right" vertical="center" indent="1"/>
    </xf>
    <xf numFmtId="164" fontId="10" fillId="2" borderId="5" xfId="4" applyNumberFormat="1" applyFont="1" applyFill="1" applyBorder="1" applyAlignment="1">
      <alignment horizontal="right" vertical="center" indent="1"/>
    </xf>
    <xf numFmtId="164" fontId="10" fillId="2" borderId="15" xfId="4" applyNumberFormat="1" applyFont="1" applyFill="1" applyBorder="1" applyAlignment="1">
      <alignment horizontal="center" vertical="center"/>
    </xf>
    <xf numFmtId="166" fontId="10" fillId="2" borderId="0" xfId="4" applyNumberFormat="1" applyFont="1" applyFill="1" applyAlignment="1">
      <alignment horizontal="right" vertical="center" indent="1"/>
    </xf>
    <xf numFmtId="49" fontId="10" fillId="4" borderId="14" xfId="4" applyNumberFormat="1" applyFont="1" applyFill="1" applyBorder="1" applyAlignment="1">
      <alignment horizontal="left" vertical="center" indent="3"/>
    </xf>
    <xf numFmtId="49" fontId="8" fillId="4" borderId="14" xfId="4" applyNumberFormat="1" applyFont="1" applyFill="1" applyBorder="1" applyAlignment="1">
      <alignment horizontal="left" vertical="center" indent="3"/>
    </xf>
    <xf numFmtId="0" fontId="9" fillId="4" borderId="0" xfId="4" applyFont="1" applyFill="1"/>
    <xf numFmtId="49" fontId="10" fillId="4" borderId="14" xfId="4" applyNumberFormat="1" applyFont="1" applyFill="1" applyBorder="1" applyAlignment="1">
      <alignment horizontal="left" indent="1"/>
    </xf>
    <xf numFmtId="49" fontId="10" fillId="4" borderId="14" xfId="4" applyNumberFormat="1" applyFont="1" applyFill="1" applyBorder="1" applyAlignment="1">
      <alignment horizontal="left" indent="3"/>
    </xf>
    <xf numFmtId="0" fontId="10" fillId="4" borderId="14" xfId="4" applyFont="1" applyFill="1" applyBorder="1" applyAlignment="1">
      <alignment horizontal="left" indent="1"/>
    </xf>
    <xf numFmtId="164" fontId="8" fillId="2" borderId="15" xfId="4" applyNumberFormat="1" applyFont="1" applyFill="1" applyBorder="1" applyAlignment="1">
      <alignment horizontal="center" vertical="center"/>
    </xf>
    <xf numFmtId="164" fontId="8" fillId="2" borderId="5" xfId="4" applyNumberFormat="1" applyFont="1" applyFill="1" applyBorder="1" applyAlignment="1">
      <alignment horizontal="right" vertical="center" indent="1"/>
    </xf>
    <xf numFmtId="0" fontId="16" fillId="4" borderId="5" xfId="4" applyFont="1" applyFill="1" applyBorder="1" applyAlignment="1">
      <alignment vertical="center"/>
    </xf>
    <xf numFmtId="164" fontId="16" fillId="2" borderId="15" xfId="4" applyNumberFormat="1" applyFont="1" applyFill="1" applyBorder="1" applyAlignment="1">
      <alignment horizontal="center" vertical="center"/>
    </xf>
    <xf numFmtId="0" fontId="10" fillId="4" borderId="5" xfId="4" applyFont="1" applyFill="1" applyBorder="1" applyAlignment="1">
      <alignment horizontal="left" vertical="center" indent="1"/>
    </xf>
    <xf numFmtId="49" fontId="10" fillId="4" borderId="5" xfId="4" applyNumberFormat="1" applyFont="1" applyFill="1" applyBorder="1" applyAlignment="1">
      <alignment horizontal="left" indent="3"/>
    </xf>
    <xf numFmtId="166" fontId="9" fillId="2" borderId="5" xfId="4" applyNumberFormat="1" applyFont="1" applyFill="1" applyBorder="1" applyAlignment="1">
      <alignment horizontal="right" vertical="center" indent="1"/>
    </xf>
    <xf numFmtId="0" fontId="16" fillId="4" borderId="16" xfId="4" applyFont="1" applyFill="1" applyBorder="1" applyAlignment="1">
      <alignment vertical="center"/>
    </xf>
    <xf numFmtId="166" fontId="10" fillId="2" borderId="17" xfId="4" applyNumberFormat="1" applyFont="1" applyFill="1" applyBorder="1" applyAlignment="1">
      <alignment horizontal="right" vertical="center" indent="1"/>
    </xf>
    <xf numFmtId="164" fontId="10" fillId="2" borderId="18" xfId="4" applyNumberFormat="1" applyFont="1" applyFill="1" applyBorder="1" applyAlignment="1">
      <alignment horizontal="right" vertical="center" indent="1"/>
    </xf>
    <xf numFmtId="164" fontId="10" fillId="2" borderId="19" xfId="4" applyNumberFormat="1" applyFont="1" applyFill="1" applyBorder="1" applyAlignment="1">
      <alignment horizontal="right" vertical="center" indent="1"/>
    </xf>
    <xf numFmtId="164" fontId="10" fillId="2" borderId="17" xfId="4" applyNumberFormat="1" applyFont="1" applyFill="1" applyBorder="1" applyAlignment="1">
      <alignment horizontal="right" vertical="center" indent="1"/>
    </xf>
    <xf numFmtId="164" fontId="10" fillId="2" borderId="20" xfId="4" applyNumberFormat="1" applyFont="1" applyFill="1" applyBorder="1" applyAlignment="1">
      <alignment horizontal="center" vertical="center"/>
    </xf>
    <xf numFmtId="166" fontId="10" fillId="2" borderId="19" xfId="4" applyNumberFormat="1" applyFont="1" applyFill="1" applyBorder="1" applyAlignment="1">
      <alignment horizontal="right" vertical="center" indent="1"/>
    </xf>
    <xf numFmtId="164" fontId="10" fillId="3" borderId="5" xfId="4" applyNumberFormat="1" applyFont="1" applyFill="1" applyBorder="1" applyAlignment="1">
      <alignment horizontal="right" vertical="center" indent="1"/>
    </xf>
    <xf numFmtId="164" fontId="10" fillId="3" borderId="12" xfId="4" applyNumberFormat="1" applyFont="1" applyFill="1" applyBorder="1" applyAlignment="1">
      <alignment horizontal="center" vertical="center"/>
    </xf>
    <xf numFmtId="166" fontId="10" fillId="3" borderId="0" xfId="4" applyNumberFormat="1" applyFont="1" applyFill="1" applyAlignment="1">
      <alignment horizontal="right" vertical="center" indent="1"/>
    </xf>
    <xf numFmtId="164" fontId="10" fillId="3" borderId="0" xfId="4" applyNumberFormat="1" applyFont="1" applyFill="1" applyAlignment="1">
      <alignment horizontal="right" vertical="center" indent="1"/>
    </xf>
    <xf numFmtId="0" fontId="15" fillId="6" borderId="2" xfId="5" applyFont="1" applyFill="1" applyBorder="1" applyAlignment="1">
      <alignment horizontal="left" vertical="center"/>
    </xf>
    <xf numFmtId="164" fontId="15" fillId="6" borderId="2" xfId="8" applyNumberFormat="1" applyFont="1" applyFill="1" applyBorder="1" applyAlignment="1">
      <alignment horizontal="center" vertical="center"/>
    </xf>
    <xf numFmtId="164" fontId="15" fillId="6" borderId="3" xfId="8" applyNumberFormat="1" applyFont="1" applyFill="1" applyBorder="1" applyAlignment="1">
      <alignment horizontal="center" vertical="center"/>
    </xf>
    <xf numFmtId="167" fontId="15" fillId="6" borderId="4" xfId="7" applyNumberFormat="1" applyFont="1" applyFill="1" applyBorder="1" applyAlignment="1">
      <alignment horizontal="right" vertical="center" indent="1"/>
    </xf>
    <xf numFmtId="0" fontId="10" fillId="2" borderId="5" xfId="4" applyFont="1" applyFill="1" applyBorder="1" applyAlignment="1">
      <alignment horizontal="left" vertical="center" indent="1"/>
    </xf>
    <xf numFmtId="166" fontId="10" fillId="2" borderId="1" xfId="4" applyNumberFormat="1" applyFont="1" applyFill="1" applyBorder="1" applyAlignment="1">
      <alignment horizontal="right" vertical="center" indent="1"/>
    </xf>
    <xf numFmtId="164" fontId="10" fillId="2" borderId="14" xfId="4" applyNumberFormat="1" applyFont="1" applyFill="1" applyBorder="1" applyAlignment="1">
      <alignment horizontal="right" vertical="center" indent="1"/>
    </xf>
    <xf numFmtId="164" fontId="10" fillId="2" borderId="1" xfId="4" applyNumberFormat="1" applyFont="1" applyFill="1" applyBorder="1" applyAlignment="1">
      <alignment horizontal="right" vertical="center" indent="1"/>
    </xf>
    <xf numFmtId="166" fontId="10" fillId="2" borderId="15" xfId="4" applyNumberFormat="1" applyFont="1" applyFill="1" applyBorder="1" applyAlignment="1">
      <alignment horizontal="right" vertical="center" indent="1"/>
    </xf>
    <xf numFmtId="0" fontId="10" fillId="2" borderId="14" xfId="2" applyFont="1" applyFill="1" applyBorder="1" applyAlignment="1">
      <alignment horizontal="left" vertical="center" indent="3"/>
    </xf>
    <xf numFmtId="0" fontId="10" fillId="2" borderId="11" xfId="2" applyFont="1" applyFill="1" applyBorder="1" applyAlignment="1">
      <alignment horizontal="left" vertical="center" indent="3"/>
    </xf>
    <xf numFmtId="166" fontId="10" fillId="2" borderId="10" xfId="4" applyNumberFormat="1" applyFont="1" applyFill="1" applyBorder="1" applyAlignment="1">
      <alignment horizontal="right" vertical="center" indent="1"/>
    </xf>
    <xf numFmtId="164" fontId="10" fillId="2" borderId="10" xfId="4" applyNumberFormat="1" applyFont="1" applyFill="1" applyBorder="1" applyAlignment="1">
      <alignment horizontal="right" vertical="center" indent="1"/>
    </xf>
    <xf numFmtId="164" fontId="10" fillId="2" borderId="11" xfId="4" applyNumberFormat="1" applyFont="1" applyFill="1" applyBorder="1" applyAlignment="1">
      <alignment horizontal="right" vertical="center" indent="1"/>
    </xf>
    <xf numFmtId="166" fontId="10" fillId="2" borderId="12" xfId="4" applyNumberFormat="1" applyFont="1" applyFill="1" applyBorder="1" applyAlignment="1">
      <alignment horizontal="right" vertical="center" indent="1"/>
    </xf>
    <xf numFmtId="0" fontId="10" fillId="4" borderId="0" xfId="4" applyFont="1" applyFill="1" applyAlignment="1">
      <alignment horizontal="left" vertical="center" indent="1"/>
    </xf>
    <xf numFmtId="0" fontId="10" fillId="4" borderId="0" xfId="4" applyFont="1" applyFill="1" applyAlignment="1">
      <alignment horizontal="left" indent="1"/>
    </xf>
    <xf numFmtId="164" fontId="10" fillId="4" borderId="0" xfId="4" applyNumberFormat="1" applyFont="1" applyFill="1" applyAlignment="1">
      <alignment horizontal="center" vertical="center"/>
    </xf>
    <xf numFmtId="166" fontId="10" fillId="4" borderId="0" xfId="4" applyNumberFormat="1" applyFont="1" applyFill="1" applyAlignment="1">
      <alignment horizontal="center" vertical="center"/>
    </xf>
    <xf numFmtId="0" fontId="7" fillId="7" borderId="2" xfId="5" applyFont="1" applyFill="1" applyBorder="1" applyAlignment="1">
      <alignment horizontal="center" vertical="center" wrapText="1"/>
    </xf>
    <xf numFmtId="0" fontId="7" fillId="7" borderId="3" xfId="5" applyFont="1" applyFill="1" applyBorder="1" applyAlignment="1">
      <alignment horizontal="center" vertical="center" wrapText="1"/>
    </xf>
    <xf numFmtId="0" fontId="7" fillId="7" borderId="4" xfId="5" applyFont="1" applyFill="1" applyBorder="1" applyAlignment="1">
      <alignment horizontal="center" vertical="center" wrapText="1"/>
    </xf>
    <xf numFmtId="167" fontId="17" fillId="6" borderId="4" xfId="7" applyNumberFormat="1" applyFont="1" applyFill="1" applyBorder="1" applyAlignment="1">
      <alignment horizontal="right" vertical="center" indent="1"/>
    </xf>
    <xf numFmtId="166" fontId="9" fillId="4" borderId="0" xfId="4" applyNumberFormat="1" applyFont="1" applyFill="1" applyAlignment="1">
      <alignment horizontal="center" vertical="center"/>
    </xf>
    <xf numFmtId="0" fontId="7" fillId="5" borderId="3" xfId="5" applyFont="1" applyFill="1" applyBorder="1" applyAlignment="1">
      <alignment horizontal="center" vertical="center" wrapText="1"/>
    </xf>
    <xf numFmtId="164" fontId="10" fillId="2" borderId="12" xfId="4" applyNumberFormat="1" applyFont="1" applyFill="1" applyBorder="1" applyAlignment="1">
      <alignment horizontal="right" vertical="center" indent="1"/>
    </xf>
    <xf numFmtId="164" fontId="10" fillId="2" borderId="0" xfId="4" applyNumberFormat="1" applyFont="1" applyFill="1" applyAlignment="1">
      <alignment horizontal="center" vertical="center"/>
    </xf>
    <xf numFmtId="164" fontId="10" fillId="2" borderId="0" xfId="4" applyNumberFormat="1" applyFont="1" applyFill="1" applyAlignment="1">
      <alignment horizontal="right" vertical="center"/>
    </xf>
    <xf numFmtId="0" fontId="18" fillId="0" borderId="0" xfId="2" applyFont="1" applyAlignment="1">
      <alignment vertical="center"/>
    </xf>
    <xf numFmtId="0" fontId="19" fillId="2" borderId="0" xfId="2" applyFont="1" applyFill="1" applyAlignment="1">
      <alignment horizontal="left" vertical="center" wrapText="1"/>
    </xf>
    <xf numFmtId="0" fontId="10" fillId="3" borderId="15" xfId="4" applyFont="1" applyFill="1" applyBorder="1"/>
    <xf numFmtId="0" fontId="16" fillId="2" borderId="0" xfId="4" applyFont="1" applyFill="1"/>
    <xf numFmtId="0" fontId="13" fillId="5" borderId="1" xfId="9" applyFont="1" applyFill="1" applyBorder="1" applyAlignment="1">
      <alignment horizontal="center" vertical="center" wrapText="1"/>
    </xf>
    <xf numFmtId="0" fontId="13" fillId="5" borderId="2" xfId="10" applyFont="1" applyFill="1" applyBorder="1" applyAlignment="1">
      <alignment horizontal="center" vertical="center"/>
    </xf>
    <xf numFmtId="0" fontId="13" fillId="5" borderId="3" xfId="10" applyFont="1" applyFill="1" applyBorder="1" applyAlignment="1">
      <alignment horizontal="center" vertical="center"/>
    </xf>
    <xf numFmtId="0" fontId="13" fillId="5" borderId="4" xfId="10" applyFont="1" applyFill="1" applyBorder="1" applyAlignment="1">
      <alignment horizontal="center" vertical="center"/>
    </xf>
    <xf numFmtId="0" fontId="13" fillId="5" borderId="5" xfId="9" applyFont="1" applyFill="1" applyBorder="1" applyAlignment="1">
      <alignment horizontal="center" vertical="center" wrapText="1"/>
    </xf>
    <xf numFmtId="0" fontId="7" fillId="5" borderId="6" xfId="9" applyFont="1" applyFill="1" applyBorder="1" applyAlignment="1">
      <alignment horizontal="center" vertical="center" wrapText="1"/>
    </xf>
    <xf numFmtId="0" fontId="7" fillId="5" borderId="2" xfId="9" applyFont="1" applyFill="1" applyBorder="1" applyAlignment="1">
      <alignment horizontal="center" vertical="center" wrapText="1"/>
    </xf>
    <xf numFmtId="0" fontId="14" fillId="5" borderId="3" xfId="9" applyFont="1" applyFill="1" applyBorder="1" applyAlignment="1">
      <alignment horizontal="center" vertical="center" wrapText="1"/>
    </xf>
    <xf numFmtId="0" fontId="7" fillId="5" borderId="7" xfId="9" applyFont="1" applyFill="1" applyBorder="1" applyAlignment="1">
      <alignment horizontal="center" vertical="center" wrapText="1"/>
    </xf>
    <xf numFmtId="0" fontId="7" fillId="5" borderId="4" xfId="9" applyFont="1" applyFill="1" applyBorder="1" applyAlignment="1">
      <alignment horizontal="center" vertical="center" wrapText="1"/>
    </xf>
    <xf numFmtId="0" fontId="7" fillId="5" borderId="8" xfId="9" applyFont="1" applyFill="1" applyBorder="1" applyAlignment="1">
      <alignment horizontal="center" vertical="center" wrapText="1"/>
    </xf>
    <xf numFmtId="0" fontId="7" fillId="5" borderId="9" xfId="9" applyFont="1" applyFill="1" applyBorder="1" applyAlignment="1">
      <alignment horizontal="center" vertical="center" wrapText="1"/>
    </xf>
    <xf numFmtId="0" fontId="9" fillId="0" borderId="4" xfId="4" applyFont="1" applyBorder="1" applyAlignment="1">
      <alignment horizontal="center" vertical="center" wrapText="1"/>
    </xf>
    <xf numFmtId="0" fontId="16" fillId="2" borderId="0" xfId="4" applyFont="1" applyFill="1" applyAlignment="1">
      <alignment wrapText="1"/>
    </xf>
    <xf numFmtId="0" fontId="13" fillId="5" borderId="10" xfId="9" applyFont="1" applyFill="1" applyBorder="1" applyAlignment="1">
      <alignment horizontal="center" vertical="center" wrapText="1"/>
    </xf>
    <xf numFmtId="0" fontId="7" fillId="5" borderId="11" xfId="9" applyFont="1" applyFill="1" applyBorder="1" applyAlignment="1">
      <alignment horizontal="center" vertical="center" wrapText="1"/>
    </xf>
    <xf numFmtId="0" fontId="7" fillId="5" borderId="12" xfId="9" applyFont="1" applyFill="1" applyBorder="1" applyAlignment="1">
      <alignment horizontal="center" vertical="center" wrapText="1"/>
    </xf>
    <xf numFmtId="0" fontId="7" fillId="5" borderId="13" xfId="9" applyFont="1" applyFill="1" applyBorder="1" applyAlignment="1">
      <alignment horizontal="center" vertical="center" wrapText="1"/>
    </xf>
    <xf numFmtId="0" fontId="15" fillId="6" borderId="7" xfId="9" applyFont="1" applyFill="1" applyBorder="1" applyAlignment="1">
      <alignment horizontal="left" vertical="center"/>
    </xf>
    <xf numFmtId="167" fontId="15" fillId="6" borderId="7" xfId="11" applyNumberFormat="1" applyFont="1" applyFill="1" applyBorder="1" applyAlignment="1">
      <alignment horizontal="right" vertical="center" indent="1"/>
    </xf>
    <xf numFmtId="164" fontId="15" fillId="6" borderId="7" xfId="12" applyNumberFormat="1" applyFont="1" applyFill="1" applyBorder="1" applyAlignment="1">
      <alignment horizontal="center" vertical="center"/>
    </xf>
    <xf numFmtId="164" fontId="15" fillId="6" borderId="4" xfId="12" applyNumberFormat="1" applyFont="1" applyFill="1" applyBorder="1" applyAlignment="1">
      <alignment horizontal="center" vertical="center"/>
    </xf>
    <xf numFmtId="167" fontId="17" fillId="6" borderId="4" xfId="11" applyNumberFormat="1" applyFont="1" applyFill="1" applyBorder="1" applyAlignment="1">
      <alignment horizontal="right" vertical="center" indent="1"/>
    </xf>
    <xf numFmtId="164" fontId="16" fillId="3" borderId="5" xfId="4" applyNumberFormat="1" applyFont="1" applyFill="1" applyBorder="1" applyAlignment="1">
      <alignment horizontal="right" vertical="center" indent="1"/>
    </xf>
    <xf numFmtId="164" fontId="16" fillId="3" borderId="8" xfId="4" applyNumberFormat="1" applyFont="1" applyFill="1" applyBorder="1" applyAlignment="1">
      <alignment horizontal="center" vertical="center"/>
    </xf>
    <xf numFmtId="166" fontId="16" fillId="3" borderId="0" xfId="4" applyNumberFormat="1" applyFont="1" applyFill="1" applyAlignment="1">
      <alignment horizontal="right" vertical="center" indent="1"/>
    </xf>
    <xf numFmtId="164" fontId="16" fillId="3" borderId="0" xfId="4" applyNumberFormat="1" applyFont="1" applyFill="1" applyAlignment="1">
      <alignment horizontal="right" vertical="center" indent="1"/>
    </xf>
    <xf numFmtId="164" fontId="10" fillId="3" borderId="15" xfId="4" applyNumberFormat="1" applyFont="1" applyFill="1" applyBorder="1" applyAlignment="1">
      <alignment horizontal="center" vertical="center"/>
    </xf>
    <xf numFmtId="0" fontId="9" fillId="2" borderId="0" xfId="4" applyFont="1" applyFill="1" applyAlignment="1">
      <alignment wrapText="1"/>
    </xf>
    <xf numFmtId="49" fontId="10" fillId="4" borderId="6" xfId="4" applyNumberFormat="1" applyFont="1" applyFill="1" applyBorder="1" applyAlignment="1">
      <alignment horizontal="left" indent="1"/>
    </xf>
    <xf numFmtId="164" fontId="10" fillId="2" borderId="8" xfId="4" applyNumberFormat="1" applyFont="1" applyFill="1" applyBorder="1" applyAlignment="1">
      <alignment horizontal="right" vertical="center" indent="1"/>
    </xf>
    <xf numFmtId="164" fontId="10" fillId="2" borderId="9" xfId="4" applyNumberFormat="1" applyFont="1" applyFill="1" applyBorder="1" applyAlignment="1">
      <alignment horizontal="right" vertical="center" indent="1"/>
    </xf>
    <xf numFmtId="164" fontId="10" fillId="3" borderId="1" xfId="4" applyNumberFormat="1" applyFont="1" applyFill="1" applyBorder="1" applyAlignment="1">
      <alignment horizontal="right" vertical="center" indent="1"/>
    </xf>
    <xf numFmtId="164" fontId="10" fillId="3" borderId="8" xfId="4" applyNumberFormat="1" applyFont="1" applyFill="1" applyBorder="1" applyAlignment="1">
      <alignment horizontal="center" vertical="center"/>
    </xf>
    <xf numFmtId="166" fontId="10" fillId="3" borderId="9" xfId="4" applyNumberFormat="1" applyFont="1" applyFill="1" applyBorder="1" applyAlignment="1">
      <alignment horizontal="right" vertical="center" indent="1"/>
    </xf>
    <xf numFmtId="164" fontId="10" fillId="3" borderId="9" xfId="4" applyNumberFormat="1" applyFont="1" applyFill="1" applyBorder="1" applyAlignment="1">
      <alignment horizontal="right" vertical="center" indent="1"/>
    </xf>
    <xf numFmtId="0" fontId="5" fillId="2" borderId="0" xfId="4" applyFont="1" applyFill="1" applyAlignment="1">
      <alignment wrapText="1"/>
    </xf>
    <xf numFmtId="49" fontId="10" fillId="4" borderId="11" xfId="4" applyNumberFormat="1" applyFont="1" applyFill="1" applyBorder="1" applyAlignment="1">
      <alignment horizontal="left" indent="3"/>
    </xf>
    <xf numFmtId="164" fontId="10" fillId="2" borderId="13" xfId="4" applyNumberFormat="1" applyFont="1" applyFill="1" applyBorder="1" applyAlignment="1">
      <alignment horizontal="right" vertical="center" indent="1"/>
    </xf>
    <xf numFmtId="164" fontId="10" fillId="3" borderId="10" xfId="4" applyNumberFormat="1" applyFont="1" applyFill="1" applyBorder="1" applyAlignment="1">
      <alignment horizontal="right" vertical="center" indent="1"/>
    </xf>
    <xf numFmtId="166" fontId="10" fillId="3" borderId="13" xfId="4" applyNumberFormat="1" applyFont="1" applyFill="1" applyBorder="1" applyAlignment="1">
      <alignment horizontal="right" vertical="center" indent="1"/>
    </xf>
    <xf numFmtId="164" fontId="10" fillId="3" borderId="13" xfId="4" applyNumberFormat="1" applyFont="1" applyFill="1" applyBorder="1" applyAlignment="1">
      <alignment horizontal="right" vertical="center" indent="1"/>
    </xf>
    <xf numFmtId="0" fontId="10" fillId="4" borderId="6" xfId="4" applyFont="1" applyFill="1" applyBorder="1" applyAlignment="1">
      <alignment horizontal="left" indent="1"/>
    </xf>
    <xf numFmtId="0" fontId="10" fillId="4" borderId="11" xfId="4" applyFont="1" applyFill="1" applyBorder="1" applyAlignment="1">
      <alignment horizontal="left" vertical="center" indent="1"/>
    </xf>
    <xf numFmtId="164" fontId="8" fillId="3" borderId="12" xfId="4" applyNumberFormat="1" applyFont="1" applyFill="1" applyBorder="1" applyAlignment="1">
      <alignment horizontal="center" vertical="center"/>
    </xf>
    <xf numFmtId="164" fontId="8" fillId="3" borderId="10" xfId="4" applyNumberFormat="1" applyFont="1" applyFill="1" applyBorder="1" applyAlignment="1">
      <alignment horizontal="right" vertical="center" indent="1"/>
    </xf>
    <xf numFmtId="0" fontId="16" fillId="4" borderId="1" xfId="4" applyFont="1" applyFill="1" applyBorder="1" applyAlignment="1">
      <alignment vertical="center"/>
    </xf>
    <xf numFmtId="166" fontId="16" fillId="2" borderId="1" xfId="4" applyNumberFormat="1" applyFont="1" applyFill="1" applyBorder="1" applyAlignment="1">
      <alignment horizontal="right" vertical="center" indent="1"/>
    </xf>
    <xf numFmtId="164" fontId="16" fillId="2" borderId="8" xfId="4" applyNumberFormat="1" applyFont="1" applyFill="1" applyBorder="1" applyAlignment="1">
      <alignment horizontal="right" vertical="center" indent="1"/>
    </xf>
    <xf numFmtId="164" fontId="16" fillId="2" borderId="9" xfId="4" applyNumberFormat="1" applyFont="1" applyFill="1" applyBorder="1" applyAlignment="1">
      <alignment horizontal="right" vertical="center" indent="1"/>
    </xf>
    <xf numFmtId="164" fontId="16" fillId="2" borderId="1" xfId="4" applyNumberFormat="1" applyFont="1" applyFill="1" applyBorder="1" applyAlignment="1">
      <alignment horizontal="right" vertical="center" indent="1"/>
    </xf>
    <xf numFmtId="164" fontId="16" fillId="3" borderId="1" xfId="4" applyNumberFormat="1" applyFont="1" applyFill="1" applyBorder="1" applyAlignment="1">
      <alignment horizontal="right" vertical="center" indent="1"/>
    </xf>
    <xf numFmtId="166" fontId="16" fillId="3" borderId="9" xfId="4" applyNumberFormat="1" applyFont="1" applyFill="1" applyBorder="1" applyAlignment="1">
      <alignment horizontal="right" vertical="center" indent="1"/>
    </xf>
    <xf numFmtId="164" fontId="16" fillId="3" borderId="9" xfId="4" applyNumberFormat="1" applyFont="1" applyFill="1" applyBorder="1" applyAlignment="1">
      <alignment horizontal="right" vertical="center" indent="1"/>
    </xf>
    <xf numFmtId="0" fontId="10" fillId="4" borderId="10" xfId="4" applyFont="1" applyFill="1" applyBorder="1" applyAlignment="1">
      <alignment horizontal="left" vertical="center" indent="1"/>
    </xf>
    <xf numFmtId="0" fontId="10" fillId="2" borderId="0" xfId="4" applyFont="1" applyFill="1" applyAlignment="1">
      <alignment horizontal="left" vertical="center" indent="1"/>
    </xf>
    <xf numFmtId="0" fontId="7" fillId="2" borderId="0" xfId="9" applyFont="1" applyFill="1" applyAlignment="1">
      <alignment horizontal="center" vertical="center" wrapText="1"/>
    </xf>
    <xf numFmtId="0" fontId="7" fillId="2" borderId="5" xfId="9" applyFont="1" applyFill="1" applyBorder="1" applyAlignment="1">
      <alignment horizontal="center" vertical="center" wrapText="1"/>
    </xf>
    <xf numFmtId="0" fontId="15" fillId="6" borderId="2" xfId="9" applyFont="1" applyFill="1" applyBorder="1" applyAlignment="1">
      <alignment horizontal="left" vertical="center"/>
    </xf>
    <xf numFmtId="164" fontId="15" fillId="6" borderId="2" xfId="12" applyNumberFormat="1" applyFont="1" applyFill="1" applyBorder="1" applyAlignment="1">
      <alignment horizontal="center" vertical="center"/>
    </xf>
    <xf numFmtId="164" fontId="15" fillId="6" borderId="3" xfId="12" applyNumberFormat="1" applyFont="1" applyFill="1" applyBorder="1" applyAlignment="1">
      <alignment horizontal="center" vertical="center"/>
    </xf>
    <xf numFmtId="167" fontId="15" fillId="6" borderId="4" xfId="11" applyNumberFormat="1" applyFont="1" applyFill="1" applyBorder="1" applyAlignment="1">
      <alignment horizontal="right" vertical="center" indent="1"/>
    </xf>
    <xf numFmtId="164" fontId="10" fillId="2" borderId="6" xfId="4" applyNumberFormat="1" applyFont="1" applyFill="1" applyBorder="1" applyAlignment="1">
      <alignment horizontal="right" vertical="center" indent="1"/>
    </xf>
    <xf numFmtId="0" fontId="9" fillId="0" borderId="0" xfId="2" applyFont="1"/>
    <xf numFmtId="0" fontId="7" fillId="5" borderId="3" xfId="9" applyFont="1" applyFill="1" applyBorder="1" applyAlignment="1">
      <alignment horizontal="center" vertical="center" wrapText="1"/>
    </xf>
    <xf numFmtId="0" fontId="7" fillId="5" borderId="2" xfId="9" applyFont="1" applyFill="1" applyBorder="1" applyAlignment="1">
      <alignment horizontal="center" vertical="center" wrapText="1"/>
    </xf>
    <xf numFmtId="0" fontId="10" fillId="2" borderId="10" xfId="2" applyFont="1" applyFill="1" applyBorder="1" applyAlignment="1">
      <alignment horizontal="left" vertical="center" indent="3"/>
    </xf>
    <xf numFmtId="164" fontId="15" fillId="2" borderId="9" xfId="12" applyNumberFormat="1" applyFont="1" applyFill="1" applyBorder="1" applyAlignment="1">
      <alignment horizontal="center" vertical="center"/>
    </xf>
    <xf numFmtId="168" fontId="15" fillId="2" borderId="9" xfId="11" applyNumberFormat="1" applyFont="1" applyFill="1" applyBorder="1" applyAlignment="1">
      <alignment horizontal="center" vertical="center"/>
    </xf>
    <xf numFmtId="0" fontId="18" fillId="0" borderId="0" xfId="4" applyFont="1" applyAlignment="1">
      <alignment vertical="center"/>
    </xf>
    <xf numFmtId="0" fontId="19" fillId="2" borderId="0" xfId="4" applyFont="1" applyFill="1" applyAlignment="1">
      <alignment horizontal="left" vertical="center" wrapText="1"/>
    </xf>
    <xf numFmtId="0" fontId="20" fillId="6" borderId="0" xfId="2" applyFont="1" applyFill="1" applyAlignment="1">
      <alignment horizontal="left" vertical="center" indent="1"/>
    </xf>
    <xf numFmtId="0" fontId="22" fillId="6" borderId="0" xfId="13" applyFont="1" applyFill="1"/>
    <xf numFmtId="0" fontId="22" fillId="0" borderId="0" xfId="13" applyFont="1"/>
    <xf numFmtId="0" fontId="13" fillId="5" borderId="1" xfId="13" applyFont="1" applyFill="1" applyBorder="1" applyAlignment="1">
      <alignment horizontal="center" vertical="center" wrapText="1"/>
    </xf>
    <xf numFmtId="17" fontId="13" fillId="5" borderId="1" xfId="14" applyNumberFormat="1" applyFont="1" applyFill="1" applyBorder="1" applyAlignment="1">
      <alignment horizontal="center" vertical="center" wrapText="1"/>
    </xf>
    <xf numFmtId="0" fontId="13" fillId="5" borderId="10" xfId="13" applyFont="1" applyFill="1" applyBorder="1" applyAlignment="1">
      <alignment horizontal="center" vertical="center" wrapText="1"/>
    </xf>
    <xf numFmtId="0" fontId="15" fillId="6" borderId="2" xfId="15" applyFont="1" applyFill="1" applyBorder="1" applyAlignment="1">
      <alignment horizontal="left" vertical="center"/>
    </xf>
    <xf numFmtId="0" fontId="15" fillId="6" borderId="4" xfId="15" applyFont="1" applyFill="1" applyBorder="1" applyAlignment="1">
      <alignment horizontal="left" vertical="center"/>
    </xf>
    <xf numFmtId="164" fontId="15" fillId="6" borderId="7" xfId="16" applyNumberFormat="1" applyFont="1" applyFill="1" applyBorder="1" applyAlignment="1">
      <alignment horizontal="center" vertical="center"/>
    </xf>
    <xf numFmtId="4" fontId="13" fillId="2" borderId="7" xfId="13" applyNumberFormat="1" applyFont="1" applyFill="1" applyBorder="1" applyAlignment="1">
      <alignment horizontal="center"/>
    </xf>
    <xf numFmtId="0" fontId="24" fillId="2" borderId="14" xfId="15" applyFont="1" applyFill="1" applyBorder="1"/>
    <xf numFmtId="0" fontId="25" fillId="2" borderId="15" xfId="15" applyFont="1" applyFill="1" applyBorder="1"/>
    <xf numFmtId="164" fontId="26" fillId="2" borderId="5" xfId="16" applyNumberFormat="1" applyFont="1" applyFill="1" applyBorder="1" applyAlignment="1">
      <alignment horizontal="center" vertical="center"/>
    </xf>
    <xf numFmtId="4" fontId="13" fillId="2" borderId="5" xfId="13" applyNumberFormat="1" applyFont="1" applyFill="1" applyBorder="1" applyAlignment="1">
      <alignment horizontal="center"/>
    </xf>
    <xf numFmtId="0" fontId="27" fillId="0" borderId="14" xfId="14" applyFont="1" applyBorder="1"/>
    <xf numFmtId="0" fontId="27" fillId="0" borderId="15" xfId="14" applyFont="1" applyBorder="1"/>
    <xf numFmtId="164" fontId="27" fillId="0" borderId="5" xfId="16" applyNumberFormat="1" applyFont="1" applyFill="1" applyBorder="1" applyAlignment="1">
      <alignment horizontal="center" vertical="center"/>
    </xf>
    <xf numFmtId="4" fontId="22" fillId="2" borderId="5" xfId="13" applyNumberFormat="1" applyFont="1" applyFill="1" applyBorder="1" applyAlignment="1">
      <alignment horizontal="center"/>
    </xf>
    <xf numFmtId="0" fontId="22" fillId="0" borderId="14" xfId="14" applyFont="1" applyBorder="1"/>
    <xf numFmtId="0" fontId="22" fillId="0" borderId="15" xfId="14" applyFont="1" applyBorder="1"/>
    <xf numFmtId="164" fontId="27" fillId="0" borderId="21" xfId="16" applyNumberFormat="1" applyFont="1" applyFill="1" applyBorder="1" applyAlignment="1">
      <alignment horizontal="center" vertical="center"/>
    </xf>
    <xf numFmtId="0" fontId="24" fillId="0" borderId="22" xfId="15" applyFont="1" applyBorder="1"/>
    <xf numFmtId="0" fontId="25" fillId="0" borderId="23" xfId="15" applyFont="1" applyBorder="1"/>
    <xf numFmtId="164" fontId="26" fillId="0" borderId="5" xfId="16" applyNumberFormat="1" applyFont="1" applyFill="1" applyBorder="1" applyAlignment="1">
      <alignment horizontal="center" vertical="center"/>
    </xf>
    <xf numFmtId="4" fontId="13" fillId="2" borderId="1" xfId="13" applyNumberFormat="1" applyFont="1" applyFill="1" applyBorder="1" applyAlignment="1">
      <alignment horizontal="center"/>
    </xf>
    <xf numFmtId="0" fontId="22" fillId="0" borderId="11" xfId="14" applyFont="1" applyBorder="1"/>
    <xf numFmtId="0" fontId="22" fillId="0" borderId="12" xfId="14" applyFont="1" applyBorder="1"/>
    <xf numFmtId="164" fontId="27" fillId="0" borderId="10" xfId="16" applyNumberFormat="1" applyFont="1" applyFill="1" applyBorder="1" applyAlignment="1">
      <alignment horizontal="center" vertical="center"/>
    </xf>
    <xf numFmtId="4" fontId="22" fillId="2" borderId="10" xfId="13" applyNumberFormat="1" applyFont="1" applyFill="1" applyBorder="1" applyAlignment="1">
      <alignment horizontal="center"/>
    </xf>
    <xf numFmtId="0" fontId="22" fillId="0" borderId="0" xfId="14" applyFont="1"/>
    <xf numFmtId="166" fontId="22" fillId="0" borderId="0" xfId="13" applyNumberFormat="1" applyFont="1"/>
    <xf numFmtId="0" fontId="22" fillId="0" borderId="0" xfId="13" applyFont="1" applyAlignment="1">
      <alignment horizontal="right"/>
    </xf>
    <xf numFmtId="0" fontId="22" fillId="2" borderId="0" xfId="13" applyFont="1" applyFill="1"/>
    <xf numFmtId="0" fontId="13" fillId="2" borderId="0" xfId="13" applyFont="1" applyFill="1"/>
    <xf numFmtId="0" fontId="13" fillId="0" borderId="0" xfId="13" applyFont="1"/>
    <xf numFmtId="0" fontId="13" fillId="5" borderId="24" xfId="13" applyFont="1" applyFill="1" applyBorder="1" applyAlignment="1">
      <alignment horizontal="center" vertical="center"/>
    </xf>
    <xf numFmtId="0" fontId="13" fillId="5" borderId="25" xfId="13" applyFont="1" applyFill="1" applyBorder="1" applyAlignment="1">
      <alignment horizontal="center" vertical="center"/>
    </xf>
    <xf numFmtId="0" fontId="13" fillId="5" borderId="26" xfId="13" applyFont="1" applyFill="1" applyBorder="1" applyAlignment="1">
      <alignment horizontal="center" vertical="center"/>
    </xf>
    <xf numFmtId="0" fontId="13" fillId="2" borderId="0" xfId="13" applyFont="1" applyFill="1" applyAlignment="1">
      <alignment vertical="center"/>
    </xf>
    <xf numFmtId="3" fontId="22" fillId="0" borderId="0" xfId="13" applyNumberFormat="1" applyFont="1"/>
    <xf numFmtId="0" fontId="13" fillId="5" borderId="24" xfId="13" applyFont="1" applyFill="1" applyBorder="1" applyAlignment="1">
      <alignment horizontal="center" vertical="center"/>
    </xf>
    <xf numFmtId="0" fontId="22" fillId="2" borderId="27" xfId="13" applyFont="1" applyFill="1" applyBorder="1" applyAlignment="1">
      <alignment horizontal="center" vertical="center"/>
    </xf>
    <xf numFmtId="169" fontId="13" fillId="5" borderId="28" xfId="13" quotePrefix="1" applyNumberFormat="1" applyFont="1" applyFill="1" applyBorder="1" applyAlignment="1">
      <alignment horizontal="center" vertical="center"/>
    </xf>
    <xf numFmtId="169" fontId="22" fillId="5" borderId="29" xfId="13" applyNumberFormat="1" applyFont="1" applyFill="1" applyBorder="1" applyAlignment="1">
      <alignment horizontal="center" vertical="center"/>
    </xf>
    <xf numFmtId="3" fontId="22" fillId="2" borderId="0" xfId="13" applyNumberFormat="1" applyFont="1" applyFill="1"/>
    <xf numFmtId="170" fontId="28" fillId="5" borderId="30" xfId="13" applyNumberFormat="1" applyFont="1" applyFill="1" applyBorder="1" applyAlignment="1">
      <alignment horizontal="right"/>
    </xf>
    <xf numFmtId="2" fontId="22" fillId="0" borderId="31" xfId="13" applyNumberFormat="1" applyFont="1" applyBorder="1" applyAlignment="1">
      <alignment horizontal="center"/>
    </xf>
    <xf numFmtId="2" fontId="22" fillId="0" borderId="31" xfId="13" applyNumberFormat="1" applyFont="1" applyBorder="1"/>
    <xf numFmtId="2" fontId="22" fillId="0" borderId="11" xfId="13" applyNumberFormat="1" applyFont="1" applyBorder="1"/>
    <xf numFmtId="0" fontId="13" fillId="5" borderId="32" xfId="13" applyFont="1" applyFill="1" applyBorder="1" applyAlignment="1">
      <alignment horizontal="center" vertical="center"/>
    </xf>
    <xf numFmtId="2" fontId="13" fillId="0" borderId="27" xfId="13" applyNumberFormat="1" applyFont="1" applyBorder="1" applyAlignment="1">
      <alignment vertical="center"/>
    </xf>
    <xf numFmtId="2" fontId="13" fillId="0" borderId="33" xfId="13" applyNumberFormat="1" applyFont="1" applyBorder="1" applyAlignment="1">
      <alignment vertical="center"/>
    </xf>
  </cellXfs>
  <cellStyles count="17">
    <cellStyle name="Milliers 3 19 2 2 2 2" xfId="11" xr:uid="{CA37C54D-A325-4309-948C-2AA36A70F750}"/>
    <cellStyle name="Milliers 3 19 2 2 3" xfId="7" xr:uid="{8D686723-23B7-4A8D-8D3D-7A34CD8B454B}"/>
    <cellStyle name="Milliers 4" xfId="3" xr:uid="{C0BC0921-72FE-414A-9221-A289C9369696}"/>
    <cellStyle name="Normal" xfId="0" builtinId="0"/>
    <cellStyle name="Normal 11 130" xfId="14" xr:uid="{2FBA7733-D795-45A3-97E0-B9BAFAC14383}"/>
    <cellStyle name="Normal 11 19 3 2 2 2" xfId="10" xr:uid="{47E75E5D-2D8B-4D1E-BA48-4CDD2EE3C684}"/>
    <cellStyle name="Normal 11 19 3 2 3" xfId="6" xr:uid="{ACC1564D-6309-475E-AD9F-2C31D67B95FA}"/>
    <cellStyle name="Normal 11 26 107" xfId="15" xr:uid="{3F6220E4-136D-4B25-B0A3-7816B5FB471D}"/>
    <cellStyle name="Normal 11 26 28 2 2 2" xfId="9" xr:uid="{DEC9270A-01B8-45BD-958A-9A24963AC32E}"/>
    <cellStyle name="Normal 11 26 28 2 3" xfId="5" xr:uid="{EE25F5F2-176D-4ABD-B401-A4C37DF7F611}"/>
    <cellStyle name="Normal 12 10 4" xfId="13" xr:uid="{6C300D31-DD72-4D9E-B85B-99B9377B7625}"/>
    <cellStyle name="Normal 2" xfId="2" xr:uid="{46484EE0-B605-4A46-83F1-0B011719F673}"/>
    <cellStyle name="Normal 3" xfId="4" xr:uid="{7C6103C6-446A-436B-887C-D1DBA6616FD0}"/>
    <cellStyle name="Pourcentage" xfId="1" builtinId="5"/>
    <cellStyle name="Pourcentage 2" xfId="16" xr:uid="{589A71EC-E06A-4C82-90FA-32D7D12F4F94}"/>
    <cellStyle name="Pourcentage 4 19 2 2 2 2 2" xfId="12" xr:uid="{AB0722DF-4D69-4EFE-A8F9-85445F137DC6}"/>
    <cellStyle name="Pourcentage 4 19 2 2 2 3" xfId="8" xr:uid="{51E097B2-9666-4BA7-A8FA-7FF12C28060E}"/>
  </cellStyles>
  <dxfs count="42">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
      <fill>
        <patternFill>
          <bgColor theme="9" tint="0.59996337778862885"/>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TOTAL SOINS DE VILLE </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94.304211563250917</c:v>
              </c:pt>
              <c:pt idx="1">
                <c:v>95.360348575616101</c:v>
              </c:pt>
              <c:pt idx="2">
                <c:v>97.401492510971707</c:v>
              </c:pt>
              <c:pt idx="3">
                <c:v>94.666219897315031</c:v>
              </c:pt>
              <c:pt idx="4">
                <c:v>95.216991990527532</c:v>
              </c:pt>
              <c:pt idx="5">
                <c:v>93.964961421588171</c:v>
              </c:pt>
              <c:pt idx="6">
                <c:v>92.15378774577762</c:v>
              </c:pt>
              <c:pt idx="7">
                <c:v>95.132579277793383</c:v>
              </c:pt>
              <c:pt idx="8">
                <c:v>92.835024985671069</c:v>
              </c:pt>
              <c:pt idx="9">
                <c:v>93.844233819801488</c:v>
              </c:pt>
              <c:pt idx="10">
                <c:v>91.422605047633752</c:v>
              </c:pt>
              <c:pt idx="11">
                <c:v>94.647140710610515</c:v>
              </c:pt>
              <c:pt idx="12">
                <c:v>95.444354584917917</c:v>
              </c:pt>
              <c:pt idx="13">
                <c:v>94.219509732480773</c:v>
              </c:pt>
              <c:pt idx="14">
                <c:v>92.262195526829885</c:v>
              </c:pt>
              <c:pt idx="15">
                <c:v>92.833208919084882</c:v>
              </c:pt>
              <c:pt idx="16">
                <c:v>94.95380127670974</c:v>
              </c:pt>
              <c:pt idx="17">
                <c:v>92.057652463273499</c:v>
              </c:pt>
              <c:pt idx="18">
                <c:v>98.052753533871382</c:v>
              </c:pt>
              <c:pt idx="19">
                <c:v>92.729678139241301</c:v>
              </c:pt>
              <c:pt idx="20">
                <c:v>93.957719598567792</c:v>
              </c:pt>
              <c:pt idx="21">
                <c:v>91.70828673095734</c:v>
              </c:pt>
              <c:pt idx="22">
                <c:v>93.415385710374764</c:v>
              </c:pt>
              <c:pt idx="23">
                <c:v>95.899001420664547</c:v>
              </c:pt>
              <c:pt idx="24">
                <c:v>90.541008926308393</c:v>
              </c:pt>
              <c:pt idx="25">
                <c:v>93.098755480399532</c:v>
              </c:pt>
              <c:pt idx="26">
                <c:v>92.817976029594845</c:v>
              </c:pt>
              <c:pt idx="27">
                <c:v>93.761774736686078</c:v>
              </c:pt>
              <c:pt idx="28">
                <c:v>90.497295752785632</c:v>
              </c:pt>
              <c:pt idx="29">
                <c:v>94.011943429503148</c:v>
              </c:pt>
              <c:pt idx="30">
                <c:v>94.922721012528015</c:v>
              </c:pt>
              <c:pt idx="31">
                <c:v>93.820148445177622</c:v>
              </c:pt>
              <c:pt idx="32">
                <c:v>93.398470465278777</c:v>
              </c:pt>
              <c:pt idx="33">
                <c:v>93.778133870664661</c:v>
              </c:pt>
              <c:pt idx="34">
                <c:v>89.2719209232189</c:v>
              </c:pt>
              <c:pt idx="35">
                <c:v>99.874075441837434</c:v>
              </c:pt>
              <c:pt idx="36">
                <c:v>95.751352477734187</c:v>
              </c:pt>
              <c:pt idx="37">
                <c:v>94.346796651117657</c:v>
              </c:pt>
              <c:pt idx="38">
                <c:v>93.088670191505102</c:v>
              </c:pt>
              <c:pt idx="39">
                <c:v>94.475911167358362</c:v>
              </c:pt>
              <c:pt idx="40">
                <c:v>94.630705685361647</c:v>
              </c:pt>
              <c:pt idx="41">
                <c:v>92.535980822905699</c:v>
              </c:pt>
              <c:pt idx="42">
                <c:v>94.680626151830978</c:v>
              </c:pt>
              <c:pt idx="43">
                <c:v>90.064107755381102</c:v>
              </c:pt>
              <c:pt idx="44">
                <c:v>93.29936540674899</c:v>
              </c:pt>
              <c:pt idx="45">
                <c:v>95.454620507530805</c:v>
              </c:pt>
              <c:pt idx="46">
                <c:v>92.615677416904973</c:v>
              </c:pt>
              <c:pt idx="47">
                <c:v>90.213091785109683</c:v>
              </c:pt>
              <c:pt idx="48">
                <c:v>91.896552141138102</c:v>
              </c:pt>
            </c:numLit>
          </c:val>
          <c:smooth val="0"/>
          <c:extLst>
            <c:ext xmlns:c16="http://schemas.microsoft.com/office/drawing/2014/chart" uri="{C3380CC4-5D6E-409C-BE32-E72D297353CC}">
              <c16:uniqueId val="{00000000-4D42-4898-851D-AC1417644E6F}"/>
            </c:ext>
          </c:extLst>
        </c:ser>
        <c:dLbls>
          <c:showLegendKey val="0"/>
          <c:showVal val="0"/>
          <c:showCatName val="0"/>
          <c:showSerName val="0"/>
          <c:showPercent val="0"/>
          <c:showBubbleSize val="0"/>
        </c:dLbls>
        <c:marker val="1"/>
        <c:smooth val="0"/>
        <c:axId val="479857256"/>
        <c:axId val="479857648"/>
      </c:lineChart>
      <c:dateAx>
        <c:axId val="479857256"/>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57648"/>
        <c:crosses val="autoZero"/>
        <c:auto val="0"/>
        <c:lblOffset val="100"/>
        <c:baseTimeUnit val="months"/>
        <c:majorUnit val="6"/>
        <c:majorTimeUnit val="months"/>
        <c:minorUnit val="1"/>
        <c:minorTimeUnit val="months"/>
      </c:dateAx>
      <c:valAx>
        <c:axId val="479857648"/>
        <c:scaling>
          <c:orientation val="minMax"/>
          <c:max val="105"/>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57256"/>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8.0283611111111111E-2"/>
          <c:y val="0.90686717808342632"/>
          <c:w val="0.78024277777777773"/>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704" l="0" r="0" t="0.98425196850393704" header="0.51181102362204722" footer="0.51181102362204722"/>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TOTAL Laboratoires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109.97859308004811</c:v>
              </c:pt>
              <c:pt idx="1">
                <c:v>122.16953447205789</c:v>
              </c:pt>
              <c:pt idx="2">
                <c:v>113.12507840352239</c:v>
              </c:pt>
              <c:pt idx="3">
                <c:v>102.8477415138783</c:v>
              </c:pt>
              <c:pt idx="4">
                <c:v>107.94498492271939</c:v>
              </c:pt>
              <c:pt idx="5">
                <c:v>99.933896007924332</c:v>
              </c:pt>
              <c:pt idx="6">
                <c:v>98.320006679404074</c:v>
              </c:pt>
              <c:pt idx="7">
                <c:v>98.104581648642096</c:v>
              </c:pt>
              <c:pt idx="8">
                <c:v>92.518140563339685</c:v>
              </c:pt>
              <c:pt idx="9">
                <c:v>91.086975238258518</c:v>
              </c:pt>
              <c:pt idx="10">
                <c:v>87.300890364160367</c:v>
              </c:pt>
              <c:pt idx="11">
                <c:v>87.051058540643538</c:v>
              </c:pt>
              <c:pt idx="12">
                <c:v>88.509995171438447</c:v>
              </c:pt>
              <c:pt idx="13">
                <c:v>86.490049141470806</c:v>
              </c:pt>
              <c:pt idx="14">
                <c:v>87.790045250083693</c:v>
              </c:pt>
              <c:pt idx="15">
                <c:v>86.986322298721731</c:v>
              </c:pt>
              <c:pt idx="16">
                <c:v>87.291839223270401</c:v>
              </c:pt>
              <c:pt idx="17">
                <c:v>84.48504615560465</c:v>
              </c:pt>
              <c:pt idx="18">
                <c:v>85.68027666834756</c:v>
              </c:pt>
              <c:pt idx="19">
                <c:v>84.810970641615242</c:v>
              </c:pt>
              <c:pt idx="20">
                <c:v>84.773367879672406</c:v>
              </c:pt>
              <c:pt idx="21">
                <c:v>80.912346703449117</c:v>
              </c:pt>
              <c:pt idx="22">
                <c:v>82.191545595239944</c:v>
              </c:pt>
              <c:pt idx="23">
                <c:v>81.408369237735911</c:v>
              </c:pt>
              <c:pt idx="24">
                <c:v>79.06780109151876</c:v>
              </c:pt>
              <c:pt idx="25">
                <c:v>80.733773775585973</c:v>
              </c:pt>
              <c:pt idx="26">
                <c:v>75.971760153714456</c:v>
              </c:pt>
              <c:pt idx="27">
                <c:v>74.404030717737143</c:v>
              </c:pt>
              <c:pt idx="28">
                <c:v>72.069189484075849</c:v>
              </c:pt>
              <c:pt idx="29">
                <c:v>77.130669904269226</c:v>
              </c:pt>
              <c:pt idx="30">
                <c:v>73.110595017253971</c:v>
              </c:pt>
              <c:pt idx="31">
                <c:v>71.315505657119886</c:v>
              </c:pt>
              <c:pt idx="32">
                <c:v>71.818980815644267</c:v>
              </c:pt>
              <c:pt idx="33">
                <c:v>70.68903996455974</c:v>
              </c:pt>
              <c:pt idx="34">
                <c:v>68.199368571893672</c:v>
              </c:pt>
              <c:pt idx="35">
                <c:v>81.338768323266777</c:v>
              </c:pt>
              <c:pt idx="36">
                <c:v>77.224497379386392</c:v>
              </c:pt>
              <c:pt idx="37">
                <c:v>76.119474190921281</c:v>
              </c:pt>
              <c:pt idx="38">
                <c:v>74.586398066927899</c:v>
              </c:pt>
              <c:pt idx="39">
                <c:v>77.31335378079784</c:v>
              </c:pt>
              <c:pt idx="40">
                <c:v>75.172518547979465</c:v>
              </c:pt>
              <c:pt idx="41">
                <c:v>75.188571454049409</c:v>
              </c:pt>
              <c:pt idx="42">
                <c:v>74.804129504895727</c:v>
              </c:pt>
              <c:pt idx="43">
                <c:v>70.141230597478014</c:v>
              </c:pt>
              <c:pt idx="44">
                <c:v>72.256573745888517</c:v>
              </c:pt>
              <c:pt idx="45">
                <c:v>76.648855639035588</c:v>
              </c:pt>
              <c:pt idx="46">
                <c:v>73.266386414750315</c:v>
              </c:pt>
              <c:pt idx="47">
                <c:v>73.885018220755967</c:v>
              </c:pt>
              <c:pt idx="48">
                <c:v>76.336557927319561</c:v>
              </c:pt>
            </c:numLit>
          </c:val>
          <c:smooth val="0"/>
          <c:extLst>
            <c:ext xmlns:c16="http://schemas.microsoft.com/office/drawing/2014/chart" uri="{C3380CC4-5D6E-409C-BE32-E72D297353CC}">
              <c16:uniqueId val="{00000000-25F9-4819-804F-D83BD149F772}"/>
            </c:ext>
          </c:extLst>
        </c:ser>
        <c:dLbls>
          <c:showLegendKey val="0"/>
          <c:showVal val="0"/>
          <c:showCatName val="0"/>
          <c:showSerName val="0"/>
          <c:showPercent val="0"/>
          <c:showBubbleSize val="0"/>
        </c:dLbls>
        <c:marker val="1"/>
        <c:smooth val="0"/>
        <c:axId val="479869800"/>
        <c:axId val="479867448"/>
      </c:lineChart>
      <c:dateAx>
        <c:axId val="47986980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7448"/>
        <c:crosses val="autoZero"/>
        <c:auto val="0"/>
        <c:lblOffset val="100"/>
        <c:baseTimeUnit val="months"/>
        <c:majorUnit val="6"/>
        <c:majorTimeUnit val="months"/>
        <c:minorUnit val="1"/>
        <c:minorTimeUnit val="months"/>
      </c:dateAx>
      <c:valAx>
        <c:axId val="479867448"/>
        <c:scaling>
          <c:orientation val="minMax"/>
          <c:max val="130"/>
          <c:min val="6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9800"/>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TOTAL Laboratoires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88.725639090503734</c:v>
              </c:pt>
              <c:pt idx="1">
                <c:v>97.808392474271571</c:v>
              </c:pt>
              <c:pt idx="2">
                <c:v>90.719950534912499</c:v>
              </c:pt>
              <c:pt idx="3">
                <c:v>84.464423471347089</c:v>
              </c:pt>
              <c:pt idx="4">
                <c:v>88.508474329397231</c:v>
              </c:pt>
              <c:pt idx="5">
                <c:v>81.670073067550746</c:v>
              </c:pt>
              <c:pt idx="6">
                <c:v>80.110912705989605</c:v>
              </c:pt>
              <c:pt idx="7">
                <c:v>80.188122485363664</c:v>
              </c:pt>
              <c:pt idx="8">
                <c:v>76.327778846839607</c:v>
              </c:pt>
              <c:pt idx="9">
                <c:v>75.438637989866749</c:v>
              </c:pt>
              <c:pt idx="10">
                <c:v>73.432192319980658</c:v>
              </c:pt>
              <c:pt idx="11">
                <c:v>72.254076532294647</c:v>
              </c:pt>
              <c:pt idx="12">
                <c:v>72.984041967673235</c:v>
              </c:pt>
              <c:pt idx="13">
                <c:v>71.192063101432666</c:v>
              </c:pt>
              <c:pt idx="14">
                <c:v>71.38963205374435</c:v>
              </c:pt>
              <c:pt idx="15">
                <c:v>70.888322679011281</c:v>
              </c:pt>
              <c:pt idx="16">
                <c:v>70.985538780465006</c:v>
              </c:pt>
              <c:pt idx="17">
                <c:v>68.18166400094745</c:v>
              </c:pt>
              <c:pt idx="18">
                <c:v>69.253790384792993</c:v>
              </c:pt>
              <c:pt idx="19">
                <c:v>68.301830388371044</c:v>
              </c:pt>
              <c:pt idx="20">
                <c:v>68.016705404446654</c:v>
              </c:pt>
              <c:pt idx="21">
                <c:v>65.017826333160471</c:v>
              </c:pt>
              <c:pt idx="22">
                <c:v>65.905636745664324</c:v>
              </c:pt>
              <c:pt idx="23">
                <c:v>64.770792965110275</c:v>
              </c:pt>
              <c:pt idx="24">
                <c:v>62.410834085806059</c:v>
              </c:pt>
              <c:pt idx="25">
                <c:v>64.099989386397965</c:v>
              </c:pt>
              <c:pt idx="26">
                <c:v>59.742675169983784</c:v>
              </c:pt>
              <c:pt idx="27">
                <c:v>58.496388340619198</c:v>
              </c:pt>
              <c:pt idx="28">
                <c:v>55.979966250529387</c:v>
              </c:pt>
              <c:pt idx="29">
                <c:v>59.686479724905539</c:v>
              </c:pt>
              <c:pt idx="30">
                <c:v>56.542348669196166</c:v>
              </c:pt>
              <c:pt idx="31">
                <c:v>54.472256291678299</c:v>
              </c:pt>
              <c:pt idx="32">
                <c:v>54.871248587921826</c:v>
              </c:pt>
              <c:pt idx="33">
                <c:v>54.149163742052032</c:v>
              </c:pt>
              <c:pt idx="34">
                <c:v>51.944703991948607</c:v>
              </c:pt>
              <c:pt idx="35">
                <c:v>61.50174447447111</c:v>
              </c:pt>
              <c:pt idx="36">
                <c:v>58.169616388849732</c:v>
              </c:pt>
              <c:pt idx="37">
                <c:v>57.239942729430773</c:v>
              </c:pt>
              <c:pt idx="38">
                <c:v>55.284039522693774</c:v>
              </c:pt>
              <c:pt idx="39">
                <c:v>57.768135220503055</c:v>
              </c:pt>
              <c:pt idx="40">
                <c:v>56.349881739891352</c:v>
              </c:pt>
              <c:pt idx="41">
                <c:v>56.228946358890106</c:v>
              </c:pt>
              <c:pt idx="42">
                <c:v>55.310659032538545</c:v>
              </c:pt>
              <c:pt idx="43">
                <c:v>52.016621059516375</c:v>
              </c:pt>
              <c:pt idx="44">
                <c:v>53.424932662641389</c:v>
              </c:pt>
              <c:pt idx="45">
                <c:v>56.162626138209994</c:v>
              </c:pt>
              <c:pt idx="46">
                <c:v>53.392632764586637</c:v>
              </c:pt>
              <c:pt idx="47">
                <c:v>54.203375740916805</c:v>
              </c:pt>
              <c:pt idx="48">
                <c:v>55.963313855213428</c:v>
              </c:pt>
            </c:numLit>
          </c:val>
          <c:smooth val="0"/>
          <c:extLst>
            <c:ext xmlns:c16="http://schemas.microsoft.com/office/drawing/2014/chart" uri="{C3380CC4-5D6E-409C-BE32-E72D297353CC}">
              <c16:uniqueId val="{00000000-B6B4-47EF-9048-1E4957883804}"/>
            </c:ext>
          </c:extLst>
        </c:ser>
        <c:dLbls>
          <c:showLegendKey val="0"/>
          <c:showVal val="0"/>
          <c:showCatName val="0"/>
          <c:showSerName val="0"/>
          <c:showPercent val="0"/>
          <c:showBubbleSize val="0"/>
        </c:dLbls>
        <c:marker val="1"/>
        <c:smooth val="0"/>
        <c:axId val="476255488"/>
        <c:axId val="476256664"/>
      </c:lineChart>
      <c:dateAx>
        <c:axId val="47625548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6256664"/>
        <c:crosses val="autoZero"/>
        <c:auto val="0"/>
        <c:lblOffset val="100"/>
        <c:baseTimeUnit val="months"/>
        <c:majorUnit val="6"/>
        <c:majorTimeUnit val="months"/>
        <c:minorUnit val="1"/>
        <c:minorTimeUnit val="months"/>
      </c:dateAx>
      <c:valAx>
        <c:axId val="476256664"/>
        <c:scaling>
          <c:orientation val="minMax"/>
          <c:max val="100"/>
          <c:min val="5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6255488"/>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TOTAL Laboratoires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138.62597060222947</c:v>
              </c:pt>
              <c:pt idx="1">
                <c:v>155.00651478196608</c:v>
              </c:pt>
              <c:pt idx="2">
                <c:v>143.32549933327073</c:v>
              </c:pt>
              <c:pt idx="3">
                <c:v>127.62706641778591</c:v>
              </c:pt>
              <c:pt idx="4">
                <c:v>134.14393387610735</c:v>
              </c:pt>
              <c:pt idx="5">
                <c:v>124.55215053520357</c:v>
              </c:pt>
              <c:pt idx="6">
                <c:v>122.86449069089301</c:v>
              </c:pt>
              <c:pt idx="7">
                <c:v>122.25461602803642</c:v>
              </c:pt>
              <c:pt idx="8">
                <c:v>114.34152589327672</c:v>
              </c:pt>
              <c:pt idx="9">
                <c:v>112.17975250440371</c:v>
              </c:pt>
              <c:pt idx="10">
                <c:v>105.9948483338718</c:v>
              </c:pt>
              <c:pt idx="11">
                <c:v>106.99627321483121</c:v>
              </c:pt>
              <c:pt idx="12">
                <c:v>109.43780798460298</c:v>
              </c:pt>
              <c:pt idx="13">
                <c:v>107.1105794279257</c:v>
              </c:pt>
              <c:pt idx="14">
                <c:v>109.89656411736375</c:v>
              </c:pt>
              <c:pt idx="15">
                <c:v>108.68521049490624</c:v>
              </c:pt>
              <c:pt idx="16">
                <c:v>109.27150120366946</c:v>
              </c:pt>
              <c:pt idx="17">
                <c:v>106.46077450389116</c:v>
              </c:pt>
              <c:pt idx="18">
                <c:v>107.82194008885024</c:v>
              </c:pt>
              <c:pt idx="19">
                <c:v>107.06404537343823</c:v>
              </c:pt>
              <c:pt idx="20">
                <c:v>107.36008388045613</c:v>
              </c:pt>
              <c:pt idx="21">
                <c:v>102.33696023273397</c:v>
              </c:pt>
              <c:pt idx="22">
                <c:v>104.14372124739401</c:v>
              </c:pt>
              <c:pt idx="23">
                <c:v>103.8345660276256</c:v>
              </c:pt>
              <c:pt idx="24">
                <c:v>101.52013512573932</c:v>
              </c:pt>
              <c:pt idx="25">
                <c:v>103.15485939286353</c:v>
              </c:pt>
              <c:pt idx="26">
                <c:v>97.847341524530961</c:v>
              </c:pt>
              <c:pt idx="27">
                <c:v>95.846331721604244</c:v>
              </c:pt>
              <c:pt idx="28">
                <c:v>93.756247774269667</c:v>
              </c:pt>
              <c:pt idx="29">
                <c:v>100.64412134649261</c:v>
              </c:pt>
              <c:pt idx="30">
                <c:v>95.443340302771304</c:v>
              </c:pt>
              <c:pt idx="31">
                <c:v>94.018934249184056</c:v>
              </c:pt>
              <c:pt idx="32">
                <c:v>94.663244418306533</c:v>
              </c:pt>
              <c:pt idx="33">
                <c:v>92.983544462590103</c:v>
              </c:pt>
              <c:pt idx="34">
                <c:v>90.109429307318933</c:v>
              </c:pt>
              <c:pt idx="35">
                <c:v>108.07757890896397</c:v>
              </c:pt>
              <c:pt idx="36">
                <c:v>102.9090384386993</c:v>
              </c:pt>
              <c:pt idx="37">
                <c:v>101.56765732279531</c:v>
              </c:pt>
              <c:pt idx="38">
                <c:v>100.60452018572674</c:v>
              </c:pt>
              <c:pt idx="39">
                <c:v>103.65883286694127</c:v>
              </c:pt>
              <c:pt idx="40">
                <c:v>100.5440119822325</c:v>
              </c:pt>
              <c:pt idx="41">
                <c:v>100.74471475757596</c:v>
              </c:pt>
              <c:pt idx="42">
                <c:v>101.07985607513345</c:v>
              </c:pt>
              <c:pt idx="43">
                <c:v>94.57183596798572</c:v>
              </c:pt>
              <c:pt idx="44">
                <c:v>97.640204263293398</c:v>
              </c:pt>
              <c:pt idx="45">
                <c:v>104.26274643298925</c:v>
              </c:pt>
              <c:pt idx="46">
                <c:v>100.05470599983752</c:v>
              </c:pt>
              <c:pt idx="47">
                <c:v>100.41438645135277</c:v>
              </c:pt>
              <c:pt idx="48">
                <c:v>103.79815289300271</c:v>
              </c:pt>
            </c:numLit>
          </c:val>
          <c:smooth val="0"/>
          <c:extLst>
            <c:ext xmlns:c16="http://schemas.microsoft.com/office/drawing/2014/chart" uri="{C3380CC4-5D6E-409C-BE32-E72D297353CC}">
              <c16:uniqueId val="{00000000-FE14-4206-B0F7-696F292CCAD4}"/>
            </c:ext>
          </c:extLst>
        </c:ser>
        <c:dLbls>
          <c:showLegendKey val="0"/>
          <c:showVal val="0"/>
          <c:showCatName val="0"/>
          <c:showSerName val="0"/>
          <c:showPercent val="0"/>
          <c:showBubbleSize val="0"/>
        </c:dLbls>
        <c:marker val="1"/>
        <c:smooth val="0"/>
        <c:axId val="476258232"/>
        <c:axId val="476260584"/>
      </c:lineChart>
      <c:dateAx>
        <c:axId val="476258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6260584"/>
        <c:crosses val="autoZero"/>
        <c:auto val="0"/>
        <c:lblOffset val="100"/>
        <c:baseTimeUnit val="months"/>
        <c:majorUnit val="6"/>
        <c:majorTimeUnit val="months"/>
        <c:minorUnit val="1"/>
        <c:minorTimeUnit val="months"/>
      </c:dateAx>
      <c:valAx>
        <c:axId val="476260584"/>
        <c:scaling>
          <c:orientation val="minMax"/>
          <c:max val="165"/>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6258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IJ maladie</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136.87494144339468</c:v>
              </c:pt>
              <c:pt idx="1">
                <c:v>138.27243602047798</c:v>
              </c:pt>
              <c:pt idx="2">
                <c:v>138.76470034176486</c:v>
              </c:pt>
              <c:pt idx="3">
                <c:v>143.2530563407355</c:v>
              </c:pt>
              <c:pt idx="4">
                <c:v>142.41857243286498</c:v>
              </c:pt>
              <c:pt idx="5">
                <c:v>136.22820751559067</c:v>
              </c:pt>
              <c:pt idx="6">
                <c:v>135.86175958112844</c:v>
              </c:pt>
              <c:pt idx="7">
                <c:v>135.40045749226115</c:v>
              </c:pt>
              <c:pt idx="8">
                <c:v>132.69372530258468</c:v>
              </c:pt>
              <c:pt idx="9">
                <c:v>131.64925140500168</c:v>
              </c:pt>
              <c:pt idx="10">
                <c:v>129.62437989227007</c:v>
              </c:pt>
              <c:pt idx="11">
                <c:v>139.96487298998815</c:v>
              </c:pt>
              <c:pt idx="12">
                <c:v>132.65988353952994</c:v>
              </c:pt>
              <c:pt idx="13">
                <c:v>133.14953096250036</c:v>
              </c:pt>
              <c:pt idx="14">
                <c:v>135.09008449445236</c:v>
              </c:pt>
              <c:pt idx="15">
                <c:v>136.0425329803426</c:v>
              </c:pt>
              <c:pt idx="16">
                <c:v>136.62780555490951</c:v>
              </c:pt>
              <c:pt idx="17">
                <c:v>131.35494194860209</c:v>
              </c:pt>
              <c:pt idx="18">
                <c:v>142.99013574140173</c:v>
              </c:pt>
              <c:pt idx="19">
                <c:v>138.89972743080841</c:v>
              </c:pt>
              <c:pt idx="20">
                <c:v>139.56935700962245</c:v>
              </c:pt>
              <c:pt idx="21">
                <c:v>137.86860717790174</c:v>
              </c:pt>
              <c:pt idx="22">
                <c:v>143.65463840282763</c:v>
              </c:pt>
              <c:pt idx="23">
                <c:v>143.07854513784784</c:v>
              </c:pt>
              <c:pt idx="24">
                <c:v>137.31082266310003</c:v>
              </c:pt>
              <c:pt idx="25">
                <c:v>140.60436443021763</c:v>
              </c:pt>
              <c:pt idx="26">
                <c:v>143.60392834364256</c:v>
              </c:pt>
              <c:pt idx="27">
                <c:v>143.04019407260799</c:v>
              </c:pt>
              <c:pt idx="28">
                <c:v>136.26794529073314</c:v>
              </c:pt>
              <c:pt idx="29">
                <c:v>145.75044250124424</c:v>
              </c:pt>
              <c:pt idx="30">
                <c:v>150.24674339180956</c:v>
              </c:pt>
              <c:pt idx="31">
                <c:v>144.42411087917409</c:v>
              </c:pt>
              <c:pt idx="32">
                <c:v>148.18430968410948</c:v>
              </c:pt>
              <c:pt idx="33">
                <c:v>148.38206231455746</c:v>
              </c:pt>
              <c:pt idx="34">
                <c:v>139.18891606088764</c:v>
              </c:pt>
              <c:pt idx="35">
                <c:v>140.85975895040673</c:v>
              </c:pt>
              <c:pt idx="36">
                <c:v>148.75506930164758</c:v>
              </c:pt>
              <c:pt idx="37">
                <c:v>142.19305323472324</c:v>
              </c:pt>
              <c:pt idx="38">
                <c:v>143.28213638446954</c:v>
              </c:pt>
              <c:pt idx="39">
                <c:v>142.83589010481145</c:v>
              </c:pt>
              <c:pt idx="40">
                <c:v>139.84471947412047</c:v>
              </c:pt>
              <c:pt idx="41">
                <c:v>137.57040498586889</c:v>
              </c:pt>
              <c:pt idx="42">
                <c:v>141.78240442559479</c:v>
              </c:pt>
              <c:pt idx="43">
                <c:v>140.73154288287853</c:v>
              </c:pt>
              <c:pt idx="44">
                <c:v>142.74210751163753</c:v>
              </c:pt>
              <c:pt idx="45">
                <c:v>142.83661050151375</c:v>
              </c:pt>
              <c:pt idx="46">
                <c:v>140.1174610312344</c:v>
              </c:pt>
              <c:pt idx="47">
                <c:v>138.55722026868182</c:v>
              </c:pt>
              <c:pt idx="48">
                <c:v>139.15227827101842</c:v>
              </c:pt>
            </c:numLit>
          </c:val>
          <c:smooth val="0"/>
          <c:extLst>
            <c:ext xmlns:c16="http://schemas.microsoft.com/office/drawing/2014/chart" uri="{C3380CC4-5D6E-409C-BE32-E72D297353CC}">
              <c16:uniqueId val="{00000000-7843-4144-9589-13A7FBDCBCD6}"/>
            </c:ext>
          </c:extLst>
        </c:ser>
        <c:dLbls>
          <c:showLegendKey val="0"/>
          <c:showVal val="0"/>
          <c:showCatName val="0"/>
          <c:showSerName val="0"/>
          <c:showPercent val="0"/>
          <c:showBubbleSize val="0"/>
        </c:dLbls>
        <c:marker val="1"/>
        <c:smooth val="0"/>
        <c:axId val="476253528"/>
        <c:axId val="476259016"/>
      </c:lineChart>
      <c:dateAx>
        <c:axId val="47625352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6259016"/>
        <c:crosses val="autoZero"/>
        <c:auto val="0"/>
        <c:lblOffset val="100"/>
        <c:baseTimeUnit val="months"/>
        <c:majorUnit val="6"/>
        <c:majorTimeUnit val="months"/>
        <c:minorUnit val="1"/>
        <c:minorTimeUnit val="months"/>
      </c:dateAx>
      <c:valAx>
        <c:axId val="476259016"/>
        <c:scaling>
          <c:orientation val="minMax"/>
          <c:max val="155"/>
          <c:min val="12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6253528"/>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IJ maladie</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102.84655053043372</c:v>
              </c:pt>
              <c:pt idx="1">
                <c:v>101.32361699374826</c:v>
              </c:pt>
              <c:pt idx="2">
                <c:v>108.58493460156092</c:v>
              </c:pt>
              <c:pt idx="3">
                <c:v>107.94974993650803</c:v>
              </c:pt>
              <c:pt idx="4">
                <c:v>109.84083503523254</c:v>
              </c:pt>
              <c:pt idx="5">
                <c:v>103.53408062168405</c:v>
              </c:pt>
              <c:pt idx="6">
                <c:v>103.57116547203333</c:v>
              </c:pt>
              <c:pt idx="7">
                <c:v>103.79806056815303</c:v>
              </c:pt>
              <c:pt idx="8">
                <c:v>101.72929157017253</c:v>
              </c:pt>
              <c:pt idx="9">
                <c:v>102.0682356924584</c:v>
              </c:pt>
              <c:pt idx="10">
                <c:v>98.017640949170328</c:v>
              </c:pt>
              <c:pt idx="11">
                <c:v>112.17166663748759</c:v>
              </c:pt>
              <c:pt idx="12">
                <c:v>103.41166066272993</c:v>
              </c:pt>
              <c:pt idx="13">
                <c:v>108.46813723957698</c:v>
              </c:pt>
              <c:pt idx="14">
                <c:v>107.48754425093794</c:v>
              </c:pt>
              <c:pt idx="15">
                <c:v>109.03539691291648</c:v>
              </c:pt>
              <c:pt idx="16">
                <c:v>108.86170740321688</c:v>
              </c:pt>
              <c:pt idx="17">
                <c:v>107.67190373794816</c:v>
              </c:pt>
              <c:pt idx="18">
                <c:v>113.75530894347028</c:v>
              </c:pt>
              <c:pt idx="19">
                <c:v>113.41466374266527</c:v>
              </c:pt>
              <c:pt idx="20">
                <c:v>113.52181248103503</c:v>
              </c:pt>
              <c:pt idx="21">
                <c:v>113.0963503964729</c:v>
              </c:pt>
              <c:pt idx="22">
                <c:v>113.24095809989183</c:v>
              </c:pt>
              <c:pt idx="23">
                <c:v>114.66443343839727</c:v>
              </c:pt>
              <c:pt idx="24">
                <c:v>105.94498653370019</c:v>
              </c:pt>
              <c:pt idx="25">
                <c:v>114.42485995767579</c:v>
              </c:pt>
              <c:pt idx="26">
                <c:v>114.98586357060508</c:v>
              </c:pt>
              <c:pt idx="27">
                <c:v>115.67152972697856</c:v>
              </c:pt>
              <c:pt idx="28">
                <c:v>109.78535767588527</c:v>
              </c:pt>
              <c:pt idx="29">
                <c:v>126.0815794712699</c:v>
              </c:pt>
              <c:pt idx="30">
                <c:v>119.86232184887184</c:v>
              </c:pt>
              <c:pt idx="31">
                <c:v>118.54360573706175</c:v>
              </c:pt>
              <c:pt idx="32">
                <c:v>113.72131830401993</c:v>
              </c:pt>
              <c:pt idx="33">
                <c:v>115.03599290325643</c:v>
              </c:pt>
              <c:pt idx="34">
                <c:v>111.63660102219639</c:v>
              </c:pt>
              <c:pt idx="35">
                <c:v>109.38270361924194</c:v>
              </c:pt>
              <c:pt idx="36">
                <c:v>123.00487101740426</c:v>
              </c:pt>
              <c:pt idx="37">
                <c:v>115.36826738452449</c:v>
              </c:pt>
              <c:pt idx="38">
                <c:v>116.80877966950489</c:v>
              </c:pt>
              <c:pt idx="39">
                <c:v>117.33006675395772</c:v>
              </c:pt>
              <c:pt idx="40">
                <c:v>117.60772064034579</c:v>
              </c:pt>
              <c:pt idx="41">
                <c:v>117.40234426425353</c:v>
              </c:pt>
              <c:pt idx="42">
                <c:v>117.75098696850345</c:v>
              </c:pt>
              <c:pt idx="43">
                <c:v>116.25798906836728</c:v>
              </c:pt>
              <c:pt idx="44">
                <c:v>117.10526759426136</c:v>
              </c:pt>
              <c:pt idx="45">
                <c:v>120.55744807345987</c:v>
              </c:pt>
              <c:pt idx="46">
                <c:v>114.653902160695</c:v>
              </c:pt>
              <c:pt idx="47">
                <c:v>112.31251729304799</c:v>
              </c:pt>
              <c:pt idx="48">
                <c:v>111.21113999813626</c:v>
              </c:pt>
            </c:numLit>
          </c:val>
          <c:smooth val="0"/>
          <c:extLst>
            <c:ext xmlns:c16="http://schemas.microsoft.com/office/drawing/2014/chart" uri="{C3380CC4-5D6E-409C-BE32-E72D297353CC}">
              <c16:uniqueId val="{00000000-BBAB-4D5C-BC7D-AEFE356A7B49}"/>
            </c:ext>
          </c:extLst>
        </c:ser>
        <c:dLbls>
          <c:showLegendKey val="0"/>
          <c:showVal val="0"/>
          <c:showCatName val="0"/>
          <c:showSerName val="0"/>
          <c:showPercent val="0"/>
          <c:showBubbleSize val="0"/>
        </c:dLbls>
        <c:marker val="1"/>
        <c:smooth val="0"/>
        <c:axId val="313424560"/>
        <c:axId val="313424952"/>
      </c:lineChart>
      <c:dateAx>
        <c:axId val="31342456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313424952"/>
        <c:crosses val="autoZero"/>
        <c:auto val="0"/>
        <c:lblOffset val="100"/>
        <c:baseTimeUnit val="months"/>
        <c:majorUnit val="6"/>
        <c:majorTimeUnit val="months"/>
        <c:minorUnit val="1"/>
        <c:minorTimeUnit val="months"/>
      </c:dateAx>
      <c:valAx>
        <c:axId val="313424952"/>
        <c:scaling>
          <c:orientation val="minMax"/>
          <c:max val="130"/>
          <c:min val="9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31342456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IJ maladie</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145.38555598692193</c:v>
              </c:pt>
              <c:pt idx="1">
                <c:v>147.51345941706978</c:v>
              </c:pt>
              <c:pt idx="2">
                <c:v>146.31276083883046</c:v>
              </c:pt>
              <c:pt idx="3">
                <c:v>152.08253151888678</c:v>
              </c:pt>
              <c:pt idx="4">
                <c:v>150.56637367332559</c:v>
              </c:pt>
              <c:pt idx="5">
                <c:v>144.4051181589096</c:v>
              </c:pt>
              <c:pt idx="6">
                <c:v>143.93774532335547</c:v>
              </c:pt>
              <c:pt idx="7">
                <c:v>143.30432281344488</c:v>
              </c:pt>
              <c:pt idx="8">
                <c:v>140.43803389270315</c:v>
              </c:pt>
              <c:pt idx="9">
                <c:v>139.04756251466952</c:v>
              </c:pt>
              <c:pt idx="10">
                <c:v>137.52933116694695</c:v>
              </c:pt>
              <c:pt idx="11">
                <c:v>146.91604699054162</c:v>
              </c:pt>
              <c:pt idx="12">
                <c:v>139.97496204630738</c:v>
              </c:pt>
              <c:pt idx="13">
                <c:v>139.32243020155391</c:v>
              </c:pt>
              <c:pt idx="14">
                <c:v>141.99357226252295</c:v>
              </c:pt>
              <c:pt idx="15">
                <c:v>142.79710816970046</c:v>
              </c:pt>
              <c:pt idx="16">
                <c:v>143.57219970364355</c:v>
              </c:pt>
              <c:pt idx="17">
                <c:v>137.27814913010101</c:v>
              </c:pt>
              <c:pt idx="18">
                <c:v>150.30186384398471</c:v>
              </c:pt>
              <c:pt idx="19">
                <c:v>145.27362722001112</c:v>
              </c:pt>
              <c:pt idx="20">
                <c:v>146.08393514101846</c:v>
              </c:pt>
              <c:pt idx="21">
                <c:v>144.06423157222827</c:v>
              </c:pt>
              <c:pt idx="22">
                <c:v>151.26120171551619</c:v>
              </c:pt>
              <c:pt idx="23">
                <c:v>150.18500964536133</c:v>
              </c:pt>
              <c:pt idx="24">
                <c:v>145.15552333718003</c:v>
              </c:pt>
              <c:pt idx="25">
                <c:v>147.15194618558911</c:v>
              </c:pt>
              <c:pt idx="26">
                <c:v>150.76140219798961</c:v>
              </c:pt>
              <c:pt idx="27">
                <c:v>149.88518869526328</c:v>
              </c:pt>
              <c:pt idx="28">
                <c:v>142.89132915515543</c:v>
              </c:pt>
              <c:pt idx="29">
                <c:v>150.6696910247995</c:v>
              </c:pt>
              <c:pt idx="30">
                <c:v>157.84598899062203</c:v>
              </c:pt>
              <c:pt idx="31">
                <c:v>150.89691190052358</c:v>
              </c:pt>
              <c:pt idx="32">
                <c:v>156.8036192601356</c:v>
              </c:pt>
              <c:pt idx="33">
                <c:v>156.72202596512176</c:v>
              </c:pt>
              <c:pt idx="34">
                <c:v>146.0798423370054</c:v>
              </c:pt>
              <c:pt idx="35">
                <c:v>148.73227591937064</c:v>
              </c:pt>
              <c:pt idx="36">
                <c:v>155.19528014138848</c:v>
              </c:pt>
              <c:pt idx="37">
                <c:v>148.90202202398066</c:v>
              </c:pt>
              <c:pt idx="38">
                <c:v>149.90321156991263</c:v>
              </c:pt>
              <c:pt idx="39">
                <c:v>149.2149819551914</c:v>
              </c:pt>
              <c:pt idx="40">
                <c:v>145.40626736403374</c:v>
              </c:pt>
              <c:pt idx="41">
                <c:v>142.61450452413834</c:v>
              </c:pt>
              <c:pt idx="42">
                <c:v>147.79274242350454</c:v>
              </c:pt>
              <c:pt idx="43">
                <c:v>146.85246066469006</c:v>
              </c:pt>
              <c:pt idx="44">
                <c:v>149.15396704413743</c:v>
              </c:pt>
              <c:pt idx="45">
                <c:v>148.40870364758086</c:v>
              </c:pt>
              <c:pt idx="46">
                <c:v>146.48598239352521</c:v>
              </c:pt>
              <c:pt idx="47">
                <c:v>145.12110838805535</c:v>
              </c:pt>
              <c:pt idx="48">
                <c:v>146.14045054034906</c:v>
              </c:pt>
            </c:numLit>
          </c:val>
          <c:smooth val="0"/>
          <c:extLst>
            <c:ext xmlns:c16="http://schemas.microsoft.com/office/drawing/2014/chart" uri="{C3380CC4-5D6E-409C-BE32-E72D297353CC}">
              <c16:uniqueId val="{00000000-5EB6-4AA6-AC32-994CFB43EEF4}"/>
            </c:ext>
          </c:extLst>
        </c:ser>
        <c:dLbls>
          <c:showLegendKey val="0"/>
          <c:showVal val="0"/>
          <c:showCatName val="0"/>
          <c:showSerName val="0"/>
          <c:showPercent val="0"/>
          <c:showBubbleSize val="0"/>
        </c:dLbls>
        <c:marker val="1"/>
        <c:smooth val="0"/>
        <c:axId val="313425736"/>
        <c:axId val="313428088"/>
      </c:lineChart>
      <c:dateAx>
        <c:axId val="313425736"/>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313428088"/>
        <c:crosses val="autoZero"/>
        <c:auto val="0"/>
        <c:lblOffset val="100"/>
        <c:baseTimeUnit val="months"/>
        <c:majorUnit val="6"/>
        <c:majorTimeUnit val="months"/>
        <c:minorUnit val="1"/>
        <c:minorTimeUnit val="months"/>
      </c:dateAx>
      <c:valAx>
        <c:axId val="313428088"/>
        <c:scaling>
          <c:orientation val="minMax"/>
          <c:max val="160"/>
          <c:min val="13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313425736"/>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Médicaments de ville</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118.77736693297219</c:v>
              </c:pt>
              <c:pt idx="1">
                <c:v>120.26316661333303</c:v>
              </c:pt>
              <c:pt idx="2">
                <c:v>122.09436611615885</c:v>
              </c:pt>
              <c:pt idx="3">
                <c:v>118.38174061773938</c:v>
              </c:pt>
              <c:pt idx="4">
                <c:v>120.39508188072246</c:v>
              </c:pt>
              <c:pt idx="5">
                <c:v>119.36366311403688</c:v>
              </c:pt>
              <c:pt idx="6">
                <c:v>116.61607333214484</c:v>
              </c:pt>
              <c:pt idx="7">
                <c:v>120.78481613870278</c:v>
              </c:pt>
              <c:pt idx="8">
                <c:v>120.43413091179831</c:v>
              </c:pt>
              <c:pt idx="9">
                <c:v>122.16854399588473</c:v>
              </c:pt>
              <c:pt idx="10">
                <c:v>119.26543841450909</c:v>
              </c:pt>
              <c:pt idx="11">
                <c:v>123.68454886745685</c:v>
              </c:pt>
              <c:pt idx="12">
                <c:v>126.72636570646712</c:v>
              </c:pt>
              <c:pt idx="13">
                <c:v>123.6290415904886</c:v>
              </c:pt>
              <c:pt idx="14">
                <c:v>123.53846298433015</c:v>
              </c:pt>
              <c:pt idx="15">
                <c:v>122.84906362219917</c:v>
              </c:pt>
              <c:pt idx="16">
                <c:v>126.41407749569329</c:v>
              </c:pt>
              <c:pt idx="17">
                <c:v>124.89686502437665</c:v>
              </c:pt>
              <c:pt idx="18">
                <c:v>130.86891162005807</c:v>
              </c:pt>
              <c:pt idx="19">
                <c:v>126.18090876605901</c:v>
              </c:pt>
              <c:pt idx="20">
                <c:v>127.61027719160485</c:v>
              </c:pt>
              <c:pt idx="21">
                <c:v>124.94570084615151</c:v>
              </c:pt>
              <c:pt idx="22">
                <c:v>129.51021484195712</c:v>
              </c:pt>
              <c:pt idx="23">
                <c:v>128.18778011731641</c:v>
              </c:pt>
              <c:pt idx="24">
                <c:v>122.40118624153016</c:v>
              </c:pt>
              <c:pt idx="25">
                <c:v>127.27850641444512</c:v>
              </c:pt>
              <c:pt idx="26">
                <c:v>128.3444100485481</c:v>
              </c:pt>
              <c:pt idx="27">
                <c:v>130.35996464817578</c:v>
              </c:pt>
              <c:pt idx="28">
                <c:v>126.36892293511259</c:v>
              </c:pt>
              <c:pt idx="29">
                <c:v>132.35632968247529</c:v>
              </c:pt>
              <c:pt idx="30">
                <c:v>131.68849788632178</c:v>
              </c:pt>
              <c:pt idx="31">
                <c:v>132.01618894043042</c:v>
              </c:pt>
              <c:pt idx="32">
                <c:v>132.24293175883412</c:v>
              </c:pt>
              <c:pt idx="33">
                <c:v>132.78331778240599</c:v>
              </c:pt>
              <c:pt idx="34">
                <c:v>133.26583646485898</c:v>
              </c:pt>
              <c:pt idx="35">
                <c:v>136.99139621786293</c:v>
              </c:pt>
              <c:pt idx="36">
                <c:v>138.57744419058326</c:v>
              </c:pt>
              <c:pt idx="37">
                <c:v>137.56478305018217</c:v>
              </c:pt>
              <c:pt idx="38">
                <c:v>135.43369606287416</c:v>
              </c:pt>
              <c:pt idx="39">
                <c:v>140.17787876078413</c:v>
              </c:pt>
              <c:pt idx="40">
                <c:v>139.79947336768444</c:v>
              </c:pt>
              <c:pt idx="41">
                <c:v>137.51663546991978</c:v>
              </c:pt>
              <c:pt idx="42">
                <c:v>139.41975438576796</c:v>
              </c:pt>
              <c:pt idx="43">
                <c:v>135.25549673240275</c:v>
              </c:pt>
              <c:pt idx="44">
                <c:v>140.55168549690586</c:v>
              </c:pt>
              <c:pt idx="45">
                <c:v>139.62028703502898</c:v>
              </c:pt>
              <c:pt idx="46">
                <c:v>139.07904836374476</c:v>
              </c:pt>
              <c:pt idx="47">
                <c:v>137.9059155915069</c:v>
              </c:pt>
              <c:pt idx="48">
                <c:v>139.2064688245741</c:v>
              </c:pt>
            </c:numLit>
          </c:val>
          <c:smooth val="0"/>
          <c:extLst>
            <c:ext xmlns:c16="http://schemas.microsoft.com/office/drawing/2014/chart" uri="{C3380CC4-5D6E-409C-BE32-E72D297353CC}">
              <c16:uniqueId val="{00000000-870C-48CF-839D-6345083D35F0}"/>
            </c:ext>
          </c:extLst>
        </c:ser>
        <c:dLbls>
          <c:showLegendKey val="0"/>
          <c:showVal val="0"/>
          <c:showCatName val="0"/>
          <c:showSerName val="0"/>
          <c:showPercent val="0"/>
          <c:showBubbleSize val="0"/>
        </c:dLbls>
        <c:marker val="1"/>
        <c:smooth val="0"/>
        <c:axId val="473121584"/>
        <c:axId val="473122368"/>
      </c:lineChart>
      <c:dateAx>
        <c:axId val="47312158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3122368"/>
        <c:crosses val="autoZero"/>
        <c:auto val="0"/>
        <c:lblOffset val="100"/>
        <c:baseTimeUnit val="months"/>
        <c:majorUnit val="6"/>
        <c:majorTimeUnit val="months"/>
        <c:minorUnit val="1"/>
        <c:minorTimeUnit val="months"/>
      </c:dateAx>
      <c:valAx>
        <c:axId val="473122368"/>
        <c:scaling>
          <c:orientation val="minMax"/>
          <c:max val="145"/>
          <c:min val="11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312158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393025"/>
          <c:y val="0.8970712909441233"/>
          <c:w val="0.70526323098501575"/>
          <c:h val="6.8651637764932563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Médicaments de ville</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106.39425610198523</c:v>
              </c:pt>
              <c:pt idx="1">
                <c:v>107.60720381094295</c:v>
              </c:pt>
              <c:pt idx="2">
                <c:v>109.09925866986072</c:v>
              </c:pt>
              <c:pt idx="3">
                <c:v>105.94269657839044</c:v>
              </c:pt>
              <c:pt idx="4">
                <c:v>107.36397342605419</c:v>
              </c:pt>
              <c:pt idx="5">
                <c:v>106.82127132669524</c:v>
              </c:pt>
              <c:pt idx="6">
                <c:v>105.42810954044708</c:v>
              </c:pt>
              <c:pt idx="7">
                <c:v>108.02821287294071</c:v>
              </c:pt>
              <c:pt idx="8">
                <c:v>106.76978747441275</c:v>
              </c:pt>
              <c:pt idx="9">
                <c:v>109.0100748252828</c:v>
              </c:pt>
              <c:pt idx="10">
                <c:v>106.65062531938558</c:v>
              </c:pt>
              <c:pt idx="11">
                <c:v>110.30627807641523</c:v>
              </c:pt>
              <c:pt idx="12">
                <c:v>112.19093381925495</c:v>
              </c:pt>
              <c:pt idx="13">
                <c:v>110.26446774057268</c:v>
              </c:pt>
              <c:pt idx="14">
                <c:v>109.43280484285663</c:v>
              </c:pt>
              <c:pt idx="15">
                <c:v>109.07075921161513</c:v>
              </c:pt>
              <c:pt idx="16">
                <c:v>112.00114416421383</c:v>
              </c:pt>
              <c:pt idx="17">
                <c:v>110.25575887310349</c:v>
              </c:pt>
              <c:pt idx="18">
                <c:v>116.72807417753725</c:v>
              </c:pt>
              <c:pt idx="19">
                <c:v>112.06255072134816</c:v>
              </c:pt>
              <c:pt idx="20">
                <c:v>112.3893209806776</c:v>
              </c:pt>
              <c:pt idx="21">
                <c:v>111.00596980011245</c:v>
              </c:pt>
              <c:pt idx="22">
                <c:v>114.34061982880348</c:v>
              </c:pt>
              <c:pt idx="23">
                <c:v>113.06631654274359</c:v>
              </c:pt>
              <c:pt idx="24">
                <c:v>107.46851465169311</c:v>
              </c:pt>
              <c:pt idx="25">
                <c:v>111.88777842198201</c:v>
              </c:pt>
              <c:pt idx="26">
                <c:v>113.06501516063317</c:v>
              </c:pt>
              <c:pt idx="27">
                <c:v>113.87084050571512</c:v>
              </c:pt>
              <c:pt idx="28">
                <c:v>110.82504601525451</c:v>
              </c:pt>
              <c:pt idx="29">
                <c:v>115.02116416952737</c:v>
              </c:pt>
              <c:pt idx="30">
                <c:v>115.66461055088293</c:v>
              </c:pt>
              <c:pt idx="31">
                <c:v>114.32749396760549</c:v>
              </c:pt>
              <c:pt idx="32">
                <c:v>114.77993257117195</c:v>
              </c:pt>
              <c:pt idx="33">
                <c:v>115.3764285281088</c:v>
              </c:pt>
              <c:pt idx="34">
                <c:v>115.57124109123367</c:v>
              </c:pt>
              <c:pt idx="35">
                <c:v>118.76001143980426</c:v>
              </c:pt>
              <c:pt idx="36">
                <c:v>119.73853430245545</c:v>
              </c:pt>
              <c:pt idx="37">
                <c:v>118.97866686058207</c:v>
              </c:pt>
              <c:pt idx="38">
                <c:v>115.68802613133393</c:v>
              </c:pt>
              <c:pt idx="39">
                <c:v>120.54001090327475</c:v>
              </c:pt>
              <c:pt idx="40">
                <c:v>120.5693631638848</c:v>
              </c:pt>
              <c:pt idx="41">
                <c:v>117.5644563697156</c:v>
              </c:pt>
              <c:pt idx="42">
                <c:v>119.34709384624253</c:v>
              </c:pt>
              <c:pt idx="43">
                <c:v>115.54656020144343</c:v>
              </c:pt>
              <c:pt idx="44">
                <c:v>119.09779813287746</c:v>
              </c:pt>
              <c:pt idx="45">
                <c:v>118.58895122236284</c:v>
              </c:pt>
              <c:pt idx="46">
                <c:v>119.07120093515158</c:v>
              </c:pt>
              <c:pt idx="47">
                <c:v>116.55909543684369</c:v>
              </c:pt>
              <c:pt idx="48">
                <c:v>117.97579521655371</c:v>
              </c:pt>
            </c:numLit>
          </c:val>
          <c:smooth val="0"/>
          <c:extLst>
            <c:ext xmlns:c16="http://schemas.microsoft.com/office/drawing/2014/chart" uri="{C3380CC4-5D6E-409C-BE32-E72D297353CC}">
              <c16:uniqueId val="{00000000-9582-4A0F-B841-7DBE807F11D4}"/>
            </c:ext>
          </c:extLst>
        </c:ser>
        <c:dLbls>
          <c:showLegendKey val="0"/>
          <c:showVal val="0"/>
          <c:showCatName val="0"/>
          <c:showSerName val="0"/>
          <c:showPercent val="0"/>
          <c:showBubbleSize val="0"/>
        </c:dLbls>
        <c:marker val="1"/>
        <c:smooth val="0"/>
        <c:axId val="473124328"/>
        <c:axId val="473124720"/>
      </c:lineChart>
      <c:dateAx>
        <c:axId val="47312432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3124720"/>
        <c:crosses val="autoZero"/>
        <c:auto val="0"/>
        <c:lblOffset val="100"/>
        <c:baseTimeUnit val="months"/>
        <c:majorUnit val="6"/>
        <c:majorTimeUnit val="months"/>
        <c:minorUnit val="1"/>
        <c:minorTimeUnit val="months"/>
      </c:dateAx>
      <c:valAx>
        <c:axId val="473124720"/>
        <c:scaling>
          <c:orientation val="minMax"/>
          <c:max val="125"/>
          <c:min val="10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3124328"/>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Médicaments de ville</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135.93531847623265</c:v>
              </c:pt>
              <c:pt idx="1">
                <c:v>137.79917993506865</c:v>
              </c:pt>
              <c:pt idx="2">
                <c:v>140.10029587858156</c:v>
              </c:pt>
              <c:pt idx="3">
                <c:v>135.61719282233065</c:v>
              </c:pt>
              <c:pt idx="4">
                <c:v>138.45089438792181</c:v>
              </c:pt>
              <c:pt idx="5">
                <c:v>136.74231323362434</c:v>
              </c:pt>
              <c:pt idx="6">
                <c:v>132.11803751753709</c:v>
              </c:pt>
              <c:pt idx="7">
                <c:v>138.46027618084628</c:v>
              </c:pt>
              <c:pt idx="8">
                <c:v>139.36734937112504</c:v>
              </c:pt>
              <c:pt idx="9">
                <c:v>140.40082661809237</c:v>
              </c:pt>
              <c:pt idx="10">
                <c:v>136.74443499037721</c:v>
              </c:pt>
              <c:pt idx="11">
                <c:v>142.22138707380719</c:v>
              </c:pt>
              <c:pt idx="12">
                <c:v>146.86655821423872</c:v>
              </c:pt>
              <c:pt idx="13">
                <c:v>142.14690141125118</c:v>
              </c:pt>
              <c:pt idx="14">
                <c:v>143.08316400336406</c:v>
              </c:pt>
              <c:pt idx="15">
                <c:v>141.94018560695255</c:v>
              </c:pt>
              <c:pt idx="16">
                <c:v>146.38453686354006</c:v>
              </c:pt>
              <c:pt idx="17">
                <c:v>145.18347905149636</c:v>
              </c:pt>
              <c:pt idx="18">
                <c:v>150.46235683196355</c:v>
              </c:pt>
              <c:pt idx="19">
                <c:v>145.74320668197319</c:v>
              </c:pt>
              <c:pt idx="20">
                <c:v>148.70032739576379</c:v>
              </c:pt>
              <c:pt idx="21">
                <c:v>144.26049444514888</c:v>
              </c:pt>
              <c:pt idx="22">
                <c:v>150.52909933059988</c:v>
              </c:pt>
              <c:pt idx="23">
                <c:v>149.13997402213505</c:v>
              </c:pt>
              <c:pt idx="24">
                <c:v>143.09179129601355</c:v>
              </c:pt>
              <c:pt idx="25">
                <c:v>148.60379120874566</c:v>
              </c:pt>
              <c:pt idx="26">
                <c:v>149.51543247379848</c:v>
              </c:pt>
              <c:pt idx="27">
                <c:v>153.20717944651074</c:v>
              </c:pt>
              <c:pt idx="28">
                <c:v>147.90640980940825</c:v>
              </c:pt>
              <c:pt idx="29">
                <c:v>156.37581347174014</c:v>
              </c:pt>
              <c:pt idx="30">
                <c:v>153.89108382685419</c:v>
              </c:pt>
              <c:pt idx="31">
                <c:v>156.52552067052974</c:v>
              </c:pt>
              <c:pt idx="32">
                <c:v>156.43954099147743</c:v>
              </c:pt>
              <c:pt idx="33">
                <c:v>156.90218148479346</c:v>
              </c:pt>
              <c:pt idx="34">
                <c:v>157.78334374893669</c:v>
              </c:pt>
              <c:pt idx="35">
                <c:v>162.25267513702576</c:v>
              </c:pt>
              <c:pt idx="36">
                <c:v>164.68050564259687</c:v>
              </c:pt>
              <c:pt idx="37">
                <c:v>163.31757532597823</c:v>
              </c:pt>
              <c:pt idx="38">
                <c:v>162.79315787329395</c:v>
              </c:pt>
              <c:pt idx="39">
                <c:v>167.38797077328076</c:v>
              </c:pt>
              <c:pt idx="40">
                <c:v>166.44457923419276</c:v>
              </c:pt>
              <c:pt idx="41">
                <c:v>165.16223493650168</c:v>
              </c:pt>
              <c:pt idx="42">
                <c:v>167.23229208991805</c:v>
              </c:pt>
              <c:pt idx="43">
                <c:v>162.56406100053383</c:v>
              </c:pt>
              <c:pt idx="44">
                <c:v>170.27804140461836</c:v>
              </c:pt>
              <c:pt idx="45">
                <c:v>168.76115847589327</c:v>
              </c:pt>
              <c:pt idx="46">
                <c:v>166.80178147582413</c:v>
              </c:pt>
              <c:pt idx="47">
                <c:v>167.4839199246245</c:v>
              </c:pt>
              <c:pt idx="48">
                <c:v>168.62354131702472</c:v>
              </c:pt>
            </c:numLit>
          </c:val>
          <c:smooth val="0"/>
          <c:extLst>
            <c:ext xmlns:c16="http://schemas.microsoft.com/office/drawing/2014/chart" uri="{C3380CC4-5D6E-409C-BE32-E72D297353CC}">
              <c16:uniqueId val="{00000000-3CAA-4F5A-974D-55F97BA6700E}"/>
            </c:ext>
          </c:extLst>
        </c:ser>
        <c:dLbls>
          <c:showLegendKey val="0"/>
          <c:showVal val="0"/>
          <c:showCatName val="0"/>
          <c:showSerName val="0"/>
          <c:showPercent val="0"/>
          <c:showBubbleSize val="0"/>
        </c:dLbls>
        <c:marker val="1"/>
        <c:smooth val="0"/>
        <c:axId val="117308040"/>
        <c:axId val="117306864"/>
      </c:lineChart>
      <c:dateAx>
        <c:axId val="11730804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117306864"/>
        <c:crosses val="autoZero"/>
        <c:auto val="0"/>
        <c:lblOffset val="100"/>
        <c:baseTimeUnit val="months"/>
        <c:majorUnit val="6"/>
        <c:majorTimeUnit val="months"/>
        <c:minorUnit val="1"/>
        <c:minorTimeUnit val="months"/>
      </c:dateAx>
      <c:valAx>
        <c:axId val="117306864"/>
        <c:scaling>
          <c:orientation val="minMax"/>
          <c:max val="175"/>
          <c:min val="12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11730804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TOTAL médicaments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115.85878405501894</c:v>
              </c:pt>
              <c:pt idx="1">
                <c:v>116.78549613189946</c:v>
              </c:pt>
              <c:pt idx="2">
                <c:v>118.22782986974849</c:v>
              </c:pt>
              <c:pt idx="3">
                <c:v>114.981289862281</c:v>
              </c:pt>
              <c:pt idx="4">
                <c:v>116.98972578694384</c:v>
              </c:pt>
              <c:pt idx="5">
                <c:v>116.50625660143147</c:v>
              </c:pt>
              <c:pt idx="6">
                <c:v>113.00603840348522</c:v>
              </c:pt>
              <c:pt idx="7">
                <c:v>117.30002016053808</c:v>
              </c:pt>
              <c:pt idx="8">
                <c:v>117.00350859035538</c:v>
              </c:pt>
              <c:pt idx="9">
                <c:v>118.34101844903775</c:v>
              </c:pt>
              <c:pt idx="10">
                <c:v>114.99759077277378</c:v>
              </c:pt>
              <c:pt idx="11">
                <c:v>119.28791567467134</c:v>
              </c:pt>
              <c:pt idx="12">
                <c:v>122.39765073985656</c:v>
              </c:pt>
              <c:pt idx="13">
                <c:v>119.68473743191541</c:v>
              </c:pt>
              <c:pt idx="14">
                <c:v>119.69138396649805</c:v>
              </c:pt>
              <c:pt idx="15">
                <c:v>118.99692595088105</c:v>
              </c:pt>
              <c:pt idx="16">
                <c:v>121.36274189935592</c:v>
              </c:pt>
              <c:pt idx="17">
                <c:v>120.70202439941727</c:v>
              </c:pt>
              <c:pt idx="18">
                <c:v>125.92340816066347</c:v>
              </c:pt>
              <c:pt idx="19">
                <c:v>121.44781449895672</c:v>
              </c:pt>
              <c:pt idx="20">
                <c:v>123.69692108301409</c:v>
              </c:pt>
              <c:pt idx="21">
                <c:v>119.87651974805486</c:v>
              </c:pt>
              <c:pt idx="22">
                <c:v>124.68362062724951</c:v>
              </c:pt>
              <c:pt idx="23">
                <c:v>123.78402838187112</c:v>
              </c:pt>
              <c:pt idx="24">
                <c:v>118.21125320007242</c:v>
              </c:pt>
              <c:pt idx="25">
                <c:v>122.46215702435607</c:v>
              </c:pt>
              <c:pt idx="26">
                <c:v>123.27530674429599</c:v>
              </c:pt>
              <c:pt idx="27">
                <c:v>125.10966381105963</c:v>
              </c:pt>
              <c:pt idx="28">
                <c:v>121.19373657400982</c:v>
              </c:pt>
              <c:pt idx="29">
                <c:v>126.76755286339791</c:v>
              </c:pt>
              <c:pt idx="30">
                <c:v>126.11764309240374</c:v>
              </c:pt>
              <c:pt idx="31">
                <c:v>126.52163427049024</c:v>
              </c:pt>
              <c:pt idx="32">
                <c:v>125.90157749953551</c:v>
              </c:pt>
              <c:pt idx="33">
                <c:v>127.39079081711292</c:v>
              </c:pt>
              <c:pt idx="34">
                <c:v>125.60185791425744</c:v>
              </c:pt>
              <c:pt idx="35">
                <c:v>136.20568211051295</c:v>
              </c:pt>
              <c:pt idx="36">
                <c:v>132.14302151344529</c:v>
              </c:pt>
              <c:pt idx="37">
                <c:v>131.77369098200921</c:v>
              </c:pt>
              <c:pt idx="38">
                <c:v>130.91707540686298</c:v>
              </c:pt>
              <c:pt idx="39">
                <c:v>134.57444050273648</c:v>
              </c:pt>
              <c:pt idx="40">
                <c:v>134.01594718008991</c:v>
              </c:pt>
              <c:pt idx="41">
                <c:v>131.2798963959705</c:v>
              </c:pt>
              <c:pt idx="42">
                <c:v>133.63012797228157</c:v>
              </c:pt>
              <c:pt idx="43">
                <c:v>129.75628917727693</c:v>
              </c:pt>
              <c:pt idx="44">
                <c:v>134.51373218449859</c:v>
              </c:pt>
              <c:pt idx="45">
                <c:v>134.30174261022901</c:v>
              </c:pt>
              <c:pt idx="46">
                <c:v>134.83065088286651</c:v>
              </c:pt>
              <c:pt idx="47">
                <c:v>132.41648015365698</c:v>
              </c:pt>
              <c:pt idx="48">
                <c:v>134.17512878370391</c:v>
              </c:pt>
            </c:numLit>
          </c:val>
          <c:smooth val="0"/>
          <c:extLst>
            <c:ext xmlns:c16="http://schemas.microsoft.com/office/drawing/2014/chart" uri="{C3380CC4-5D6E-409C-BE32-E72D297353CC}">
              <c16:uniqueId val="{00000000-E391-4E2A-9788-1C00F311308D}"/>
            </c:ext>
          </c:extLst>
        </c:ser>
        <c:dLbls>
          <c:showLegendKey val="0"/>
          <c:showVal val="0"/>
          <c:showCatName val="0"/>
          <c:showSerName val="0"/>
          <c:showPercent val="0"/>
          <c:showBubbleSize val="0"/>
        </c:dLbls>
        <c:marker val="1"/>
        <c:smooth val="0"/>
        <c:axId val="314031704"/>
        <c:axId val="314033272"/>
      </c:lineChart>
      <c:dateAx>
        <c:axId val="31403170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314033272"/>
        <c:crosses val="autoZero"/>
        <c:auto val="0"/>
        <c:lblOffset val="100"/>
        <c:baseTimeUnit val="months"/>
        <c:majorUnit val="6"/>
        <c:majorTimeUnit val="months"/>
        <c:minorUnit val="1"/>
        <c:minorTimeUnit val="months"/>
      </c:dateAx>
      <c:valAx>
        <c:axId val="314033272"/>
        <c:scaling>
          <c:orientation val="minMax"/>
          <c:max val="140"/>
          <c:min val="11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31403170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TOTAL SOINS DE VILLE </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126.80340581242781</c:v>
              </c:pt>
              <c:pt idx="1">
                <c:v>128.80131105614001</c:v>
              </c:pt>
              <c:pt idx="2">
                <c:v>130.74792976669252</c:v>
              </c:pt>
              <c:pt idx="3">
                <c:v>128.87093921009574</c:v>
              </c:pt>
              <c:pt idx="4">
                <c:v>129.40494203054325</c:v>
              </c:pt>
              <c:pt idx="5">
                <c:v>127.2239362442573</c:v>
              </c:pt>
              <c:pt idx="6">
                <c:v>124.5954083257043</c:v>
              </c:pt>
              <c:pt idx="7">
                <c:v>128.95131080298614</c:v>
              </c:pt>
              <c:pt idx="8">
                <c:v>127.18893502072586</c:v>
              </c:pt>
              <c:pt idx="9">
                <c:v>127.79605850793665</c:v>
              </c:pt>
              <c:pt idx="10">
                <c:v>127.93324572640361</c:v>
              </c:pt>
              <c:pt idx="11">
                <c:v>129.68948988515919</c:v>
              </c:pt>
              <c:pt idx="12">
                <c:v>131.7546160292425</c:v>
              </c:pt>
              <c:pt idx="13">
                <c:v>130.42060631305978</c:v>
              </c:pt>
              <c:pt idx="14">
                <c:v>128.69680747975036</c:v>
              </c:pt>
              <c:pt idx="15">
                <c:v>129.62174728994731</c:v>
              </c:pt>
              <c:pt idx="16">
                <c:v>131.50258410785628</c:v>
              </c:pt>
              <c:pt idx="17">
                <c:v>128.76993299678665</c:v>
              </c:pt>
              <c:pt idx="18">
                <c:v>136.26362549026476</c:v>
              </c:pt>
              <c:pt idx="19">
                <c:v>131.25892020947867</c:v>
              </c:pt>
              <c:pt idx="20">
                <c:v>133.88764622539682</c:v>
              </c:pt>
              <c:pt idx="21">
                <c:v>129.99259878758511</c:v>
              </c:pt>
              <c:pt idx="22">
                <c:v>136.16507074104697</c:v>
              </c:pt>
              <c:pt idx="23">
                <c:v>137.32121104981371</c:v>
              </c:pt>
              <c:pt idx="24">
                <c:v>132.05645062336581</c:v>
              </c:pt>
              <c:pt idx="25">
                <c:v>134.57554828827537</c:v>
              </c:pt>
              <c:pt idx="26">
                <c:v>134.54570931215525</c:v>
              </c:pt>
              <c:pt idx="27">
                <c:v>135.88379392595002</c:v>
              </c:pt>
              <c:pt idx="28">
                <c:v>131.70267130990464</c:v>
              </c:pt>
              <c:pt idx="29">
                <c:v>138.6463896179157</c:v>
              </c:pt>
              <c:pt idx="30">
                <c:v>140.18321286533578</c:v>
              </c:pt>
              <c:pt idx="31">
                <c:v>139.80757752448582</c:v>
              </c:pt>
              <c:pt idx="32">
                <c:v>140.14011980074804</c:v>
              </c:pt>
              <c:pt idx="33">
                <c:v>140.48381796451949</c:v>
              </c:pt>
              <c:pt idx="34">
                <c:v>135.58944959172319</c:v>
              </c:pt>
              <c:pt idx="35">
                <c:v>151.92555693452724</c:v>
              </c:pt>
              <c:pt idx="36">
                <c:v>144.52568797365345</c:v>
              </c:pt>
              <c:pt idx="37">
                <c:v>142.03342110707169</c:v>
              </c:pt>
              <c:pt idx="38">
                <c:v>142.55241889374727</c:v>
              </c:pt>
              <c:pt idx="39">
                <c:v>143.81744892408634</c:v>
              </c:pt>
              <c:pt idx="40">
                <c:v>143.11464788413281</c:v>
              </c:pt>
              <c:pt idx="41">
                <c:v>140.9310707731297</c:v>
              </c:pt>
              <c:pt idx="42">
                <c:v>143.66993565664501</c:v>
              </c:pt>
              <c:pt idx="43">
                <c:v>139.9150670471976</c:v>
              </c:pt>
              <c:pt idx="44">
                <c:v>145.6542632533388</c:v>
              </c:pt>
              <c:pt idx="45">
                <c:v>148.18125605581784</c:v>
              </c:pt>
              <c:pt idx="46">
                <c:v>149.89197355692181</c:v>
              </c:pt>
              <c:pt idx="47">
                <c:v>142.11065385705908</c:v>
              </c:pt>
              <c:pt idx="48">
                <c:v>145.12138483513749</c:v>
              </c:pt>
            </c:numLit>
          </c:val>
          <c:smooth val="0"/>
          <c:extLst>
            <c:ext xmlns:c16="http://schemas.microsoft.com/office/drawing/2014/chart" uri="{C3380CC4-5D6E-409C-BE32-E72D297353CC}">
              <c16:uniqueId val="{00000000-4860-447C-9BA3-2851D2B6DD52}"/>
            </c:ext>
          </c:extLst>
        </c:ser>
        <c:dLbls>
          <c:showLegendKey val="0"/>
          <c:showVal val="0"/>
          <c:showCatName val="0"/>
          <c:showSerName val="0"/>
          <c:showPercent val="0"/>
          <c:showBubbleSize val="0"/>
        </c:dLbls>
        <c:marker val="1"/>
        <c:smooth val="0"/>
        <c:axId val="479858824"/>
        <c:axId val="479865488"/>
      </c:lineChart>
      <c:dateAx>
        <c:axId val="47985882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5488"/>
        <c:crosses val="autoZero"/>
        <c:auto val="0"/>
        <c:lblOffset val="100"/>
        <c:baseTimeUnit val="months"/>
        <c:majorUnit val="6"/>
        <c:majorTimeUnit val="months"/>
        <c:minorUnit val="1"/>
        <c:minorTimeUnit val="months"/>
      </c:dateAx>
      <c:valAx>
        <c:axId val="479865488"/>
        <c:scaling>
          <c:orientation val="minMax"/>
          <c:max val="155"/>
          <c:min val="12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5882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1616916666666667"/>
          <c:y val="0.90686717808342632"/>
          <c:w val="0.78640222222222222"/>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TOTAL médicaments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104.19950984825542</c:v>
              </c:pt>
              <c:pt idx="1">
                <c:v>105.06432686989793</c:v>
              </c:pt>
              <c:pt idx="2">
                <c:v>106.48462159798493</c:v>
              </c:pt>
              <c:pt idx="3">
                <c:v>103.38935766651103</c:v>
              </c:pt>
              <c:pt idx="4">
                <c:v>104.72592716202907</c:v>
              </c:pt>
              <c:pt idx="5">
                <c:v>104.88344192227348</c:v>
              </c:pt>
              <c:pt idx="6">
                <c:v>102.99604368389078</c:v>
              </c:pt>
              <c:pt idx="7">
                <c:v>105.7833291543117</c:v>
              </c:pt>
              <c:pt idx="8">
                <c:v>104.28664631876498</c:v>
              </c:pt>
              <c:pt idx="9">
                <c:v>106.1184627381671</c:v>
              </c:pt>
              <c:pt idx="10">
                <c:v>103.07585859221338</c:v>
              </c:pt>
              <c:pt idx="11">
                <c:v>107.0208321380299</c:v>
              </c:pt>
              <c:pt idx="12">
                <c:v>108.77100328672998</c:v>
              </c:pt>
              <c:pt idx="13">
                <c:v>107.14225959405807</c:v>
              </c:pt>
              <c:pt idx="14">
                <c:v>106.48437036164027</c:v>
              </c:pt>
              <c:pt idx="15">
                <c:v>106.16106973562935</c:v>
              </c:pt>
              <c:pt idx="16">
                <c:v>108.50377716941546</c:v>
              </c:pt>
              <c:pt idx="17">
                <c:v>107.13388602209409</c:v>
              </c:pt>
              <c:pt idx="18">
                <c:v>112.3713458254478</c:v>
              </c:pt>
              <c:pt idx="19">
                <c:v>108.1798053028209</c:v>
              </c:pt>
              <c:pt idx="20">
                <c:v>108.67672288275416</c:v>
              </c:pt>
              <c:pt idx="21">
                <c:v>106.70785392666295</c:v>
              </c:pt>
              <c:pt idx="22">
                <c:v>110.16932953923597</c:v>
              </c:pt>
              <c:pt idx="23">
                <c:v>109.21811721031322</c:v>
              </c:pt>
              <c:pt idx="24">
                <c:v>104.00062170617261</c:v>
              </c:pt>
              <c:pt idx="25">
                <c:v>107.96309667145172</c:v>
              </c:pt>
              <c:pt idx="26">
                <c:v>108.59213328615118</c:v>
              </c:pt>
              <c:pt idx="27">
                <c:v>109.46186220783977</c:v>
              </c:pt>
              <c:pt idx="28">
                <c:v>106.37156201018232</c:v>
              </c:pt>
              <c:pt idx="29">
                <c:v>110.5031902217976</c:v>
              </c:pt>
              <c:pt idx="30">
                <c:v>110.9375088185142</c:v>
              </c:pt>
              <c:pt idx="31">
                <c:v>109.9088951282899</c:v>
              </c:pt>
              <c:pt idx="32">
                <c:v>109.55251169402582</c:v>
              </c:pt>
              <c:pt idx="33">
                <c:v>110.86578311704992</c:v>
              </c:pt>
              <c:pt idx="34">
                <c:v>109.19970145505032</c:v>
              </c:pt>
              <c:pt idx="35">
                <c:v>116.82667024835376</c:v>
              </c:pt>
              <c:pt idx="36">
                <c:v>114.53536479756754</c:v>
              </c:pt>
              <c:pt idx="37">
                <c:v>114.17133280633635</c:v>
              </c:pt>
              <c:pt idx="38">
                <c:v>112.08689385376474</c:v>
              </c:pt>
              <c:pt idx="39">
                <c:v>116.00359004333805</c:v>
              </c:pt>
              <c:pt idx="40">
                <c:v>115.87087631728068</c:v>
              </c:pt>
              <c:pt idx="41">
                <c:v>112.35453817413898</c:v>
              </c:pt>
              <c:pt idx="42">
                <c:v>114.79132725078902</c:v>
              </c:pt>
              <c:pt idx="43">
                <c:v>110.74004529820584</c:v>
              </c:pt>
              <c:pt idx="44">
                <c:v>113.75005069790318</c:v>
              </c:pt>
              <c:pt idx="45">
                <c:v>114.14199151828433</c:v>
              </c:pt>
              <c:pt idx="46">
                <c:v>114.87847335858778</c:v>
              </c:pt>
              <c:pt idx="47">
                <c:v>112.10285892054237</c:v>
              </c:pt>
              <c:pt idx="48">
                <c:v>113.43874205766966</c:v>
              </c:pt>
            </c:numLit>
          </c:val>
          <c:smooth val="0"/>
          <c:extLst>
            <c:ext xmlns:c16="http://schemas.microsoft.com/office/drawing/2014/chart" uri="{C3380CC4-5D6E-409C-BE32-E72D297353CC}">
              <c16:uniqueId val="{00000000-5103-4363-B051-ADE9EBF11BF7}"/>
            </c:ext>
          </c:extLst>
        </c:ser>
        <c:dLbls>
          <c:showLegendKey val="0"/>
          <c:showVal val="0"/>
          <c:showCatName val="0"/>
          <c:showSerName val="0"/>
          <c:showPercent val="0"/>
          <c:showBubbleSize val="0"/>
        </c:dLbls>
        <c:marker val="1"/>
        <c:smooth val="0"/>
        <c:axId val="475457232"/>
        <c:axId val="474897736"/>
      </c:lineChart>
      <c:dateAx>
        <c:axId val="475457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7736"/>
        <c:crosses val="autoZero"/>
        <c:auto val="0"/>
        <c:lblOffset val="100"/>
        <c:baseTimeUnit val="months"/>
        <c:majorUnit val="6"/>
        <c:majorTimeUnit val="months"/>
        <c:minorUnit val="1"/>
        <c:minorTimeUnit val="months"/>
      </c:dateAx>
      <c:valAx>
        <c:axId val="474897736"/>
        <c:scaling>
          <c:orientation val="minMax"/>
          <c:max val="120"/>
          <c:min val="10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5457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TOTAL médicaments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131.42443284974533</c:v>
              </c:pt>
              <c:pt idx="1">
                <c:v>132.43377757381123</c:v>
              </c:pt>
              <c:pt idx="2">
                <c:v>133.90553436833216</c:v>
              </c:pt>
              <c:pt idx="3">
                <c:v>130.45703408201692</c:v>
              </c:pt>
              <c:pt idx="4">
                <c:v>133.36244152373769</c:v>
              </c:pt>
              <c:pt idx="5">
                <c:v>132.02323030782344</c:v>
              </c:pt>
              <c:pt idx="6">
                <c:v>126.36982584677961</c:v>
              </c:pt>
              <c:pt idx="7">
                <c:v>132.67531405115713</c:v>
              </c:pt>
              <c:pt idx="8">
                <c:v>133.98108441369899</c:v>
              </c:pt>
              <c:pt idx="9">
                <c:v>134.65867306419591</c:v>
              </c:pt>
              <c:pt idx="10">
                <c:v>130.91363261693434</c:v>
              </c:pt>
              <c:pt idx="11">
                <c:v>135.66501691448636</c:v>
              </c:pt>
              <c:pt idx="12">
                <c:v>140.58983017945474</c:v>
              </c:pt>
              <c:pt idx="13">
                <c:v>136.42950229270517</c:v>
              </c:pt>
              <c:pt idx="14">
                <c:v>137.32333358486582</c:v>
              </c:pt>
              <c:pt idx="15">
                <c:v>136.13336397292451</c:v>
              </c:pt>
              <c:pt idx="16">
                <c:v>138.53003081463976</c:v>
              </c:pt>
              <c:pt idx="17">
                <c:v>138.8160916247293</c:v>
              </c:pt>
              <c:pt idx="18">
                <c:v>144.01601315590722</c:v>
              </c:pt>
              <c:pt idx="19">
                <c:v>139.16119594018269</c:v>
              </c:pt>
              <c:pt idx="20">
                <c:v>143.74955265049195</c:v>
              </c:pt>
              <c:pt idx="21">
                <c:v>137.45727337266692</c:v>
              </c:pt>
              <c:pt idx="22">
                <c:v>144.06084373513278</c:v>
              </c:pt>
              <c:pt idx="23">
                <c:v>143.23016659346985</c:v>
              </c:pt>
              <c:pt idx="24">
                <c:v>137.18307726584536</c:v>
              </c:pt>
              <c:pt idx="25">
                <c:v>141.81904642454955</c:v>
              </c:pt>
              <c:pt idx="26">
                <c:v>142.87799531550621</c:v>
              </c:pt>
              <c:pt idx="27">
                <c:v>146.00017379014417</c:v>
              </c:pt>
              <c:pt idx="28">
                <c:v>140.98199779363418</c:v>
              </c:pt>
              <c:pt idx="29">
                <c:v>148.48119920704065</c:v>
              </c:pt>
              <c:pt idx="30">
                <c:v>146.38379642011964</c:v>
              </c:pt>
              <c:pt idx="31">
                <c:v>148.70037871205136</c:v>
              </c:pt>
              <c:pt idx="32">
                <c:v>147.72830632823127</c:v>
              </c:pt>
              <c:pt idx="33">
                <c:v>149.45240988771639</c:v>
              </c:pt>
              <c:pt idx="34">
                <c:v>147.49946512312349</c:v>
              </c:pt>
              <c:pt idx="35">
                <c:v>162.07752346923337</c:v>
              </c:pt>
              <c:pt idx="36">
                <c:v>155.65002509506337</c:v>
              </c:pt>
              <c:pt idx="37">
                <c:v>155.27362077717271</c:v>
              </c:pt>
              <c:pt idx="38">
                <c:v>156.0562039322418</c:v>
              </c:pt>
              <c:pt idx="39">
                <c:v>159.36735050245943</c:v>
              </c:pt>
              <c:pt idx="40">
                <c:v>158.24042251167342</c:v>
              </c:pt>
              <c:pt idx="41">
                <c:v>156.54609000041697</c:v>
              </c:pt>
              <c:pt idx="42">
                <c:v>158.78076347019993</c:v>
              </c:pt>
              <c:pt idx="43">
                <c:v>155.14381916990513</c:v>
              </c:pt>
              <c:pt idx="44">
                <c:v>162.2341689779328</c:v>
              </c:pt>
              <c:pt idx="45">
                <c:v>161.21590550934658</c:v>
              </c:pt>
              <c:pt idx="46">
                <c:v>161.46769385187014</c:v>
              </c:pt>
              <c:pt idx="47">
                <c:v>159.53606652382183</c:v>
              </c:pt>
              <c:pt idx="48">
                <c:v>161.85912585976831</c:v>
              </c:pt>
            </c:numLit>
          </c:val>
          <c:smooth val="0"/>
          <c:extLst>
            <c:ext xmlns:c16="http://schemas.microsoft.com/office/drawing/2014/chart" uri="{C3380CC4-5D6E-409C-BE32-E72D297353CC}">
              <c16:uniqueId val="{00000000-DDCD-4885-9466-42FF9CE9672A}"/>
            </c:ext>
          </c:extLst>
        </c:ser>
        <c:dLbls>
          <c:showLegendKey val="0"/>
          <c:showVal val="0"/>
          <c:showCatName val="0"/>
          <c:showSerName val="0"/>
          <c:showPercent val="0"/>
          <c:showBubbleSize val="0"/>
        </c:dLbls>
        <c:marker val="1"/>
        <c:smooth val="0"/>
        <c:axId val="474894992"/>
        <c:axId val="474895384"/>
      </c:lineChart>
      <c:dateAx>
        <c:axId val="47489499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5384"/>
        <c:crosses val="autoZero"/>
        <c:auto val="0"/>
        <c:lblOffset val="100"/>
        <c:baseTimeUnit val="months"/>
        <c:majorUnit val="6"/>
        <c:majorTimeUnit val="months"/>
        <c:minorUnit val="1"/>
        <c:minorTimeUnit val="months"/>
      </c:dateAx>
      <c:valAx>
        <c:axId val="474895384"/>
        <c:scaling>
          <c:orientation val="minMax"/>
          <c:max val="165"/>
          <c:min val="12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499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TOTAL spécialistes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90.480508488069503</c:v>
              </c:pt>
              <c:pt idx="1">
                <c:v>93.204730238910884</c:v>
              </c:pt>
              <c:pt idx="2">
                <c:v>92.766461499060355</c:v>
              </c:pt>
              <c:pt idx="3">
                <c:v>92.987031211586739</c:v>
              </c:pt>
              <c:pt idx="4">
                <c:v>89.621189142725285</c:v>
              </c:pt>
              <c:pt idx="5">
                <c:v>92.028681688064864</c:v>
              </c:pt>
              <c:pt idx="6">
                <c:v>89.767043973928224</c:v>
              </c:pt>
              <c:pt idx="7">
                <c:v>92.755550276165408</c:v>
              </c:pt>
              <c:pt idx="8">
                <c:v>91.593008724024187</c:v>
              </c:pt>
              <c:pt idx="9">
                <c:v>91.762198795087343</c:v>
              </c:pt>
              <c:pt idx="10">
                <c:v>91.861427716916012</c:v>
              </c:pt>
              <c:pt idx="11">
                <c:v>94.070319757955517</c:v>
              </c:pt>
              <c:pt idx="12">
                <c:v>95.708252197634863</c:v>
              </c:pt>
              <c:pt idx="13">
                <c:v>93.212236523215438</c:v>
              </c:pt>
              <c:pt idx="14">
                <c:v>93.125034778971838</c:v>
              </c:pt>
              <c:pt idx="15">
                <c:v>91.409257023014874</c:v>
              </c:pt>
              <c:pt idx="16">
                <c:v>95.458368604115691</c:v>
              </c:pt>
              <c:pt idx="17">
                <c:v>91.280831446839201</c:v>
              </c:pt>
              <c:pt idx="18">
                <c:v>95.628143279849212</c:v>
              </c:pt>
              <c:pt idx="19">
                <c:v>93.054751038080283</c:v>
              </c:pt>
              <c:pt idx="20">
                <c:v>92.287324879901931</c:v>
              </c:pt>
              <c:pt idx="21">
                <c:v>90.967874855607562</c:v>
              </c:pt>
              <c:pt idx="22">
                <c:v>67.382070194806758</c:v>
              </c:pt>
              <c:pt idx="23">
                <c:v>107.36052859973432</c:v>
              </c:pt>
              <c:pt idx="24">
                <c:v>97.757263152762079</c:v>
              </c:pt>
              <c:pt idx="25">
                <c:v>95.591517222759975</c:v>
              </c:pt>
              <c:pt idx="26">
                <c:v>92.280501315910271</c:v>
              </c:pt>
              <c:pt idx="27">
                <c:v>92.99474086006289</c:v>
              </c:pt>
              <c:pt idx="28">
                <c:v>90.235018714128117</c:v>
              </c:pt>
              <c:pt idx="29">
                <c:v>93.822121449832167</c:v>
              </c:pt>
              <c:pt idx="30">
                <c:v>94.252506271953592</c:v>
              </c:pt>
              <c:pt idx="31">
                <c:v>92.431384791417017</c:v>
              </c:pt>
              <c:pt idx="32">
                <c:v>92.679551641139895</c:v>
              </c:pt>
              <c:pt idx="33">
                <c:v>95.750189401282299</c:v>
              </c:pt>
              <c:pt idx="34">
                <c:v>64.634746134689266</c:v>
              </c:pt>
              <c:pt idx="35">
                <c:v>134.37516032164027</c:v>
              </c:pt>
              <c:pt idx="36">
                <c:v>96.009053881015447</c:v>
              </c:pt>
              <c:pt idx="37">
                <c:v>96.312294795666404</c:v>
              </c:pt>
              <c:pt idx="38">
                <c:v>95.741866342415307</c:v>
              </c:pt>
              <c:pt idx="39">
                <c:v>95.18409213792782</c:v>
              </c:pt>
              <c:pt idx="40">
                <c:v>96.394185044135</c:v>
              </c:pt>
              <c:pt idx="41">
                <c:v>95.183142596320806</c:v>
              </c:pt>
              <c:pt idx="42">
                <c:v>95.309482184061039</c:v>
              </c:pt>
              <c:pt idx="43">
                <c:v>84.170067174715896</c:v>
              </c:pt>
              <c:pt idx="44">
                <c:v>99.19908285081145</c:v>
              </c:pt>
              <c:pt idx="45">
                <c:v>108.45112043816721</c:v>
              </c:pt>
              <c:pt idx="46">
                <c:v>94.917717807688916</c:v>
              </c:pt>
              <c:pt idx="47">
                <c:v>90.215425453969772</c:v>
              </c:pt>
              <c:pt idx="48">
                <c:v>92.507270834079137</c:v>
              </c:pt>
            </c:numLit>
          </c:val>
          <c:smooth val="0"/>
          <c:extLst>
            <c:ext xmlns:c16="http://schemas.microsoft.com/office/drawing/2014/chart" uri="{C3380CC4-5D6E-409C-BE32-E72D297353CC}">
              <c16:uniqueId val="{00000000-52C7-426C-9F89-91484FAF9479}"/>
            </c:ext>
          </c:extLst>
        </c:ser>
        <c:dLbls>
          <c:showLegendKey val="0"/>
          <c:showVal val="0"/>
          <c:showCatName val="0"/>
          <c:showSerName val="0"/>
          <c:showPercent val="0"/>
          <c:showBubbleSize val="0"/>
        </c:dLbls>
        <c:marker val="1"/>
        <c:smooth val="0"/>
        <c:axId val="474895776"/>
        <c:axId val="474896560"/>
      </c:lineChart>
      <c:dateAx>
        <c:axId val="474895776"/>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6560"/>
        <c:crosses val="autoZero"/>
        <c:auto val="0"/>
        <c:lblOffset val="100"/>
        <c:baseTimeUnit val="months"/>
        <c:majorUnit val="6"/>
        <c:majorTimeUnit val="months"/>
        <c:minorUnit val="1"/>
        <c:minorTimeUnit val="months"/>
      </c:dateAx>
      <c:valAx>
        <c:axId val="474896560"/>
        <c:scaling>
          <c:orientation val="minMax"/>
          <c:max val="130"/>
          <c:min val="6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5776"/>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TOTAL spécialistes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118.02730494688427</c:v>
              </c:pt>
              <c:pt idx="1">
                <c:v>121.76744867084612</c:v>
              </c:pt>
              <c:pt idx="2">
                <c:v>123.0170957077856</c:v>
              </c:pt>
              <c:pt idx="3">
                <c:v>120.74558662219414</c:v>
              </c:pt>
              <c:pt idx="4">
                <c:v>118.85064277636963</c:v>
              </c:pt>
              <c:pt idx="5">
                <c:v>123.27581978947765</c:v>
              </c:pt>
              <c:pt idx="6">
                <c:v>118.52001185738918</c:v>
              </c:pt>
              <c:pt idx="7">
                <c:v>124.91558427588831</c:v>
              </c:pt>
              <c:pt idx="8">
                <c:v>122.5751480330938</c:v>
              </c:pt>
              <c:pt idx="9">
                <c:v>121.36811884735121</c:v>
              </c:pt>
              <c:pt idx="10">
                <c:v>141.280844336261</c:v>
              </c:pt>
              <c:pt idx="11">
                <c:v>125.73788717725375</c:v>
              </c:pt>
              <c:pt idx="12">
                <c:v>130.36700829687433</c:v>
              </c:pt>
              <c:pt idx="13">
                <c:v>126.14437523263922</c:v>
              </c:pt>
              <c:pt idx="14">
                <c:v>125.22768592533357</c:v>
              </c:pt>
              <c:pt idx="15">
                <c:v>125.72497879157578</c:v>
              </c:pt>
              <c:pt idx="16">
                <c:v>130.41739861681421</c:v>
              </c:pt>
              <c:pt idx="17">
                <c:v>126.45962745534591</c:v>
              </c:pt>
              <c:pt idx="18">
                <c:v>132.10513424806459</c:v>
              </c:pt>
              <c:pt idx="19">
                <c:v>129.14743660138754</c:v>
              </c:pt>
              <c:pt idx="20">
                <c:v>129.47241464810133</c:v>
              </c:pt>
              <c:pt idx="21">
                <c:v>125.35082413519945</c:v>
              </c:pt>
              <c:pt idx="22">
                <c:v>118.74335008798163</c:v>
              </c:pt>
              <c:pt idx="23">
                <c:v>146.51597847734357</c:v>
              </c:pt>
              <c:pt idx="24">
                <c:v>136.40021986207742</c:v>
              </c:pt>
              <c:pt idx="25">
                <c:v>133.50095225477551</c:v>
              </c:pt>
              <c:pt idx="26">
                <c:v>131.98384849330969</c:v>
              </c:pt>
              <c:pt idx="27">
                <c:v>133.1166300036318</c:v>
              </c:pt>
              <c:pt idx="28">
                <c:v>129.75482848563479</c:v>
              </c:pt>
              <c:pt idx="29">
                <c:v>135.59995817994002</c:v>
              </c:pt>
              <c:pt idx="30">
                <c:v>138.56326799124304</c:v>
              </c:pt>
              <c:pt idx="31">
                <c:v>140.38904263535207</c:v>
              </c:pt>
              <c:pt idx="32">
                <c:v>136.42989143199634</c:v>
              </c:pt>
              <c:pt idx="33">
                <c:v>140.07270622601143</c:v>
              </c:pt>
              <c:pt idx="34">
                <c:v>119.59961028015896</c:v>
              </c:pt>
              <c:pt idx="35">
                <c:v>199.23574107980596</c:v>
              </c:pt>
              <c:pt idx="36">
                <c:v>140.46018668417969</c:v>
              </c:pt>
              <c:pt idx="37">
                <c:v>141.08361528307412</c:v>
              </c:pt>
              <c:pt idx="38">
                <c:v>141.26972240069881</c:v>
              </c:pt>
              <c:pt idx="39">
                <c:v>143.39847654499911</c:v>
              </c:pt>
              <c:pt idx="40">
                <c:v>142.84197249680025</c:v>
              </c:pt>
              <c:pt idx="41">
                <c:v>140.95912174788984</c:v>
              </c:pt>
              <c:pt idx="42">
                <c:v>141.27599014381207</c:v>
              </c:pt>
              <c:pt idx="43">
                <c:v>134.49661990660658</c:v>
              </c:pt>
              <c:pt idx="44">
                <c:v>147.77148813455801</c:v>
              </c:pt>
              <c:pt idx="45">
                <c:v>166.75708754333073</c:v>
              </c:pt>
              <c:pt idx="46">
                <c:v>189.77052988553172</c:v>
              </c:pt>
              <c:pt idx="47">
                <c:v>141.9544653482024</c:v>
              </c:pt>
              <c:pt idx="48">
                <c:v>144.20855158820419</c:v>
              </c:pt>
            </c:numLit>
          </c:val>
          <c:smooth val="0"/>
          <c:extLst>
            <c:ext xmlns:c16="http://schemas.microsoft.com/office/drawing/2014/chart" uri="{C3380CC4-5D6E-409C-BE32-E72D297353CC}">
              <c16:uniqueId val="{00000000-6CBD-4AE3-B674-046A1CF3C0CA}"/>
            </c:ext>
          </c:extLst>
        </c:ser>
        <c:dLbls>
          <c:showLegendKey val="0"/>
          <c:showVal val="0"/>
          <c:showCatName val="0"/>
          <c:showSerName val="0"/>
          <c:showPercent val="0"/>
          <c:showBubbleSize val="0"/>
        </c:dLbls>
        <c:marker val="1"/>
        <c:smooth val="0"/>
        <c:axId val="474896952"/>
        <c:axId val="474885584"/>
      </c:lineChart>
      <c:dateAx>
        <c:axId val="47489695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5584"/>
        <c:crosses val="autoZero"/>
        <c:auto val="0"/>
        <c:lblOffset val="100"/>
        <c:baseTimeUnit val="months"/>
        <c:majorUnit val="6"/>
        <c:majorTimeUnit val="months"/>
        <c:minorUnit val="1"/>
        <c:minorTimeUnit val="months"/>
      </c:dateAx>
      <c:valAx>
        <c:axId val="474885584"/>
        <c:scaling>
          <c:orientation val="minMax"/>
          <c:max val="190"/>
          <c:min val="11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695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TOTAL spécialistes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103.51189682165813</c:v>
              </c:pt>
              <c:pt idx="1">
                <c:v>106.71671433862251</c:v>
              </c:pt>
              <c:pt idx="2">
                <c:v>107.0769372126563</c:v>
              </c:pt>
              <c:pt idx="3">
                <c:v>106.11859500979062</c:v>
              </c:pt>
              <c:pt idx="4">
                <c:v>103.44858143671227</c:v>
              </c:pt>
              <c:pt idx="5">
                <c:v>106.81056717959849</c:v>
              </c:pt>
              <c:pt idx="6">
                <c:v>103.36902817535008</c:v>
              </c:pt>
              <c:pt idx="7">
                <c:v>107.96929364187345</c:v>
              </c:pt>
              <c:pt idx="8">
                <c:v>106.24953291715349</c:v>
              </c:pt>
              <c:pt idx="9">
                <c:v>105.76768367065348</c:v>
              </c:pt>
              <c:pt idx="10">
                <c:v>115.2399577811628</c:v>
              </c:pt>
              <c:pt idx="11">
                <c:v>109.05109508106653</c:v>
              </c:pt>
              <c:pt idx="12">
                <c:v>112.10405018320418</c:v>
              </c:pt>
              <c:pt idx="13">
                <c:v>108.79123456822339</c:v>
              </c:pt>
              <c:pt idx="14">
                <c:v>108.31163240209027</c:v>
              </c:pt>
              <c:pt idx="15">
                <c:v>107.6427779328629</c:v>
              </c:pt>
              <c:pt idx="16">
                <c:v>111.99621526596506</c:v>
              </c:pt>
              <c:pt idx="17">
                <c:v>107.92264141484567</c:v>
              </c:pt>
              <c:pt idx="18">
                <c:v>112.88408210592323</c:v>
              </c:pt>
              <c:pt idx="19">
                <c:v>110.12888894303659</c:v>
              </c:pt>
              <c:pt idx="20">
                <c:v>109.8782395154112</c:v>
              </c:pt>
              <c:pt idx="21">
                <c:v>107.23319865782661</c:v>
              </c:pt>
              <c:pt idx="22">
                <c:v>91.67922520514648</c:v>
              </c:pt>
              <c:pt idx="23">
                <c:v>125.8835489986532</c:v>
              </c:pt>
              <c:pt idx="24">
                <c:v>116.03784165814407</c:v>
              </c:pt>
              <c:pt idx="25">
                <c:v>113.52509327933491</c:v>
              </c:pt>
              <c:pt idx="26">
                <c:v>111.06271201636437</c:v>
              </c:pt>
              <c:pt idx="27">
                <c:v>111.97494855458537</c:v>
              </c:pt>
              <c:pt idx="28">
                <c:v>108.93040453774022</c:v>
              </c:pt>
              <c:pt idx="29">
                <c:v>113.58569776917898</c:v>
              </c:pt>
              <c:pt idx="30">
                <c:v>115.21431735530373</c:v>
              </c:pt>
              <c:pt idx="31">
                <c:v>115.11840990041875</c:v>
              </c:pt>
              <c:pt idx="32">
                <c:v>113.3762474762982</c:v>
              </c:pt>
              <c:pt idx="33">
                <c:v>116.71756139782667</c:v>
              </c:pt>
              <c:pt idx="34">
                <c:v>90.636625897857044</c:v>
              </c:pt>
              <c:pt idx="35">
                <c:v>165.05834399657093</c:v>
              </c:pt>
              <c:pt idx="36">
                <c:v>117.03726942295715</c:v>
              </c:pt>
              <c:pt idx="37">
                <c:v>117.49197949516505</c:v>
              </c:pt>
              <c:pt idx="38">
                <c:v>117.2794405274298</c:v>
              </c:pt>
              <c:pt idx="39">
                <c:v>117.99256525431501</c:v>
              </c:pt>
              <c:pt idx="40">
                <c:v>118.36694534084025</c:v>
              </c:pt>
              <c:pt idx="41">
                <c:v>116.83809479979088</c:v>
              </c:pt>
              <c:pt idx="42">
                <c:v>117.05456664272343</c:v>
              </c:pt>
              <c:pt idx="43">
                <c:v>107.97773036780688</c:v>
              </c:pt>
              <c:pt idx="44">
                <c:v>122.17692263320872</c:v>
              </c:pt>
              <c:pt idx="45">
                <c:v>136.03355459339897</c:v>
              </c:pt>
              <c:pt idx="46">
                <c:v>139.78913617996008</c:v>
              </c:pt>
              <c:pt idx="47">
                <c:v>114.69128499273043</c:v>
              </c:pt>
              <c:pt idx="48">
                <c:v>116.96526789585013</c:v>
              </c:pt>
            </c:numLit>
          </c:val>
          <c:smooth val="0"/>
          <c:extLst>
            <c:ext xmlns:c16="http://schemas.microsoft.com/office/drawing/2014/chart" uri="{C3380CC4-5D6E-409C-BE32-E72D297353CC}">
              <c16:uniqueId val="{00000000-CE58-4D79-83ED-D3FBE0DD5762}"/>
            </c:ext>
          </c:extLst>
        </c:ser>
        <c:dLbls>
          <c:showLegendKey val="0"/>
          <c:showVal val="0"/>
          <c:showCatName val="0"/>
          <c:showSerName val="0"/>
          <c:showPercent val="0"/>
          <c:showBubbleSize val="0"/>
        </c:dLbls>
        <c:marker val="1"/>
        <c:smooth val="0"/>
        <c:axId val="474883624"/>
        <c:axId val="474890680"/>
      </c:lineChart>
      <c:dateAx>
        <c:axId val="47488362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0680"/>
        <c:crosses val="autoZero"/>
        <c:auto val="0"/>
        <c:lblOffset val="100"/>
        <c:baseTimeUnit val="months"/>
        <c:majorUnit val="6"/>
        <c:majorTimeUnit val="months"/>
        <c:minorUnit val="1"/>
        <c:minorTimeUnit val="months"/>
      </c:dateAx>
      <c:valAx>
        <c:axId val="474890680"/>
        <c:scaling>
          <c:orientation val="minMax"/>
          <c:max val="160"/>
          <c:min val="9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362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Honoraires de dentistes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100.36068040339026</c:v>
              </c:pt>
              <c:pt idx="1">
                <c:v>100.4464357793766</c:v>
              </c:pt>
              <c:pt idx="2">
                <c:v>101.93380501699497</c:v>
              </c:pt>
              <c:pt idx="3">
                <c:v>101.1300179173235</c:v>
              </c:pt>
              <c:pt idx="4">
                <c:v>105.46620145423333</c:v>
              </c:pt>
              <c:pt idx="5">
                <c:v>102.00490841278702</c:v>
              </c:pt>
              <c:pt idx="6">
                <c:v>97.051762339223018</c:v>
              </c:pt>
              <c:pt idx="7">
                <c:v>103.84969520937265</c:v>
              </c:pt>
              <c:pt idx="8">
                <c:v>100.52132425960664</c:v>
              </c:pt>
              <c:pt idx="9">
                <c:v>106.4081787935522</c:v>
              </c:pt>
              <c:pt idx="10">
                <c:v>101.30615199072568</c:v>
              </c:pt>
              <c:pt idx="11">
                <c:v>101.78068288029975</c:v>
              </c:pt>
              <c:pt idx="12">
                <c:v>105.15256574310143</c:v>
              </c:pt>
              <c:pt idx="13">
                <c:v>101.95190403751273</c:v>
              </c:pt>
              <c:pt idx="14">
                <c:v>103.07858037477178</c:v>
              </c:pt>
              <c:pt idx="15">
                <c:v>103.18112588017824</c:v>
              </c:pt>
              <c:pt idx="16">
                <c:v>98.697332759971843</c:v>
              </c:pt>
              <c:pt idx="17">
                <c:v>90.406005615224501</c:v>
              </c:pt>
              <c:pt idx="18">
                <c:v>93.894134172523223</c:v>
              </c:pt>
              <c:pt idx="19">
                <c:v>86.778561901184176</c:v>
              </c:pt>
              <c:pt idx="20">
                <c:v>90.735577385588655</c:v>
              </c:pt>
              <c:pt idx="21">
                <c:v>88.685507413282281</c:v>
              </c:pt>
              <c:pt idx="22">
                <c:v>92.403599562284199</c:v>
              </c:pt>
              <c:pt idx="23">
                <c:v>90.36267932626663</c:v>
              </c:pt>
              <c:pt idx="24">
                <c:v>89.002164333398881</c:v>
              </c:pt>
              <c:pt idx="25">
                <c:v>88.747166012243738</c:v>
              </c:pt>
              <c:pt idx="26">
                <c:v>87.735346348679741</c:v>
              </c:pt>
              <c:pt idx="27">
                <c:v>89.341708799526955</c:v>
              </c:pt>
              <c:pt idx="28">
                <c:v>89.921303282099586</c:v>
              </c:pt>
              <c:pt idx="29">
                <c:v>92.027519400767389</c:v>
              </c:pt>
              <c:pt idx="30">
                <c:v>91.186412585665806</c:v>
              </c:pt>
              <c:pt idx="31">
                <c:v>92.081764268105388</c:v>
              </c:pt>
              <c:pt idx="32">
                <c:v>91.288179877561859</c:v>
              </c:pt>
              <c:pt idx="33">
                <c:v>90.1265292400156</c:v>
              </c:pt>
              <c:pt idx="34">
                <c:v>92.032523228214501</c:v>
              </c:pt>
              <c:pt idx="35">
                <c:v>92.430954870942543</c:v>
              </c:pt>
              <c:pt idx="36">
                <c:v>90.232996537161938</c:v>
              </c:pt>
              <c:pt idx="37">
                <c:v>93.70885268898715</c:v>
              </c:pt>
              <c:pt idx="38">
                <c:v>91.499152839296912</c:v>
              </c:pt>
              <c:pt idx="39">
                <c:v>92.695606392739577</c:v>
              </c:pt>
              <c:pt idx="40">
                <c:v>92.50144384103497</c:v>
              </c:pt>
              <c:pt idx="41">
                <c:v>91.958468648435598</c:v>
              </c:pt>
              <c:pt idx="42">
                <c:v>91.970171424412783</c:v>
              </c:pt>
              <c:pt idx="43">
                <c:v>89.876590234986779</c:v>
              </c:pt>
              <c:pt idx="44">
                <c:v>90.672672581860894</c:v>
              </c:pt>
              <c:pt idx="45">
                <c:v>91.792709651232201</c:v>
              </c:pt>
              <c:pt idx="46">
                <c:v>90.168795810031895</c:v>
              </c:pt>
              <c:pt idx="47">
                <c:v>90.592658532905389</c:v>
              </c:pt>
              <c:pt idx="48">
                <c:v>89.938089011426086</c:v>
              </c:pt>
            </c:numLit>
          </c:val>
          <c:smooth val="0"/>
          <c:extLst>
            <c:ext xmlns:c16="http://schemas.microsoft.com/office/drawing/2014/chart" uri="{C3380CC4-5D6E-409C-BE32-E72D297353CC}">
              <c16:uniqueId val="{00000000-037D-4DD8-BED2-34B3CBED3782}"/>
            </c:ext>
          </c:extLst>
        </c:ser>
        <c:dLbls>
          <c:showLegendKey val="0"/>
          <c:showVal val="0"/>
          <c:showCatName val="0"/>
          <c:showSerName val="0"/>
          <c:showPercent val="0"/>
          <c:showBubbleSize val="0"/>
        </c:dLbls>
        <c:marker val="1"/>
        <c:smooth val="0"/>
        <c:axId val="474887544"/>
        <c:axId val="474893816"/>
      </c:lineChart>
      <c:dateAx>
        <c:axId val="47488754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3816"/>
        <c:crosses val="autoZero"/>
        <c:auto val="0"/>
        <c:lblOffset val="100"/>
        <c:baseTimeUnit val="months"/>
        <c:majorUnit val="6"/>
        <c:majorTimeUnit val="months"/>
        <c:minorUnit val="1"/>
        <c:minorTimeUnit val="months"/>
      </c:dateAx>
      <c:valAx>
        <c:axId val="474893816"/>
        <c:scaling>
          <c:orientation val="minMax"/>
          <c:max val="110"/>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754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Honoraires de dentistes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118.66080862886501</c:v>
              </c:pt>
              <c:pt idx="1">
                <c:v>117.89318954193932</c:v>
              </c:pt>
              <c:pt idx="2">
                <c:v>122.36352454215958</c:v>
              </c:pt>
              <c:pt idx="3">
                <c:v>123.56351996503557</c:v>
              </c:pt>
              <c:pt idx="4">
                <c:v>124.31552126927056</c:v>
              </c:pt>
              <c:pt idx="5">
                <c:v>122.12637875740073</c:v>
              </c:pt>
              <c:pt idx="6">
                <c:v>117.44378225438423</c:v>
              </c:pt>
              <c:pt idx="7">
                <c:v>125.65203589738796</c:v>
              </c:pt>
              <c:pt idx="8">
                <c:v>124.15738240440007</c:v>
              </c:pt>
              <c:pt idx="9">
                <c:v>127.66197412845573</c:v>
              </c:pt>
              <c:pt idx="10">
                <c:v>124.70333483420326</c:v>
              </c:pt>
              <c:pt idx="11">
                <c:v>123.47088763807193</c:v>
              </c:pt>
              <c:pt idx="12">
                <c:v>128.23606554889423</c:v>
              </c:pt>
              <c:pt idx="13">
                <c:v>126.19761659597452</c:v>
              </c:pt>
              <c:pt idx="14">
                <c:v>124.30699305509367</c:v>
              </c:pt>
              <c:pt idx="15">
                <c:v>128.67832162345593</c:v>
              </c:pt>
              <c:pt idx="16">
                <c:v>120.52869252984266</c:v>
              </c:pt>
              <c:pt idx="17">
                <c:v>115.56987153790624</c:v>
              </c:pt>
              <c:pt idx="18">
                <c:v>119.01002982295698</c:v>
              </c:pt>
              <c:pt idx="19">
                <c:v>110.37775312677189</c:v>
              </c:pt>
              <c:pt idx="20">
                <c:v>116.9743083709875</c:v>
              </c:pt>
              <c:pt idx="21">
                <c:v>112.97581186753871</c:v>
              </c:pt>
              <c:pt idx="22">
                <c:v>117.90208167717566</c:v>
              </c:pt>
              <c:pt idx="23">
                <c:v>116.28187737564704</c:v>
              </c:pt>
              <c:pt idx="24">
                <c:v>114.36658647283247</c:v>
              </c:pt>
              <c:pt idx="25">
                <c:v>115.10740912625562</c:v>
              </c:pt>
              <c:pt idx="26">
                <c:v>114.58133052269785</c:v>
              </c:pt>
              <c:pt idx="27">
                <c:v>116.10756349895897</c:v>
              </c:pt>
              <c:pt idx="28">
                <c:v>116.22869177838959</c:v>
              </c:pt>
              <c:pt idx="29">
                <c:v>125.80844081833584</c:v>
              </c:pt>
              <c:pt idx="30">
                <c:v>122.16573857010242</c:v>
              </c:pt>
              <c:pt idx="31">
                <c:v>125.28259205190287</c:v>
              </c:pt>
              <c:pt idx="32">
                <c:v>124.26985336084169</c:v>
              </c:pt>
              <c:pt idx="33">
                <c:v>124.12908046012147</c:v>
              </c:pt>
              <c:pt idx="34">
                <c:v>125.31844166023522</c:v>
              </c:pt>
              <c:pt idx="35">
                <c:v>128.54071801463255</c:v>
              </c:pt>
              <c:pt idx="36">
                <c:v>122.559401965248</c:v>
              </c:pt>
              <c:pt idx="37">
                <c:v>130.08623336011769</c:v>
              </c:pt>
              <c:pt idx="38">
                <c:v>128.45800928582733</c:v>
              </c:pt>
              <c:pt idx="39">
                <c:v>129.95053187722394</c:v>
              </c:pt>
              <c:pt idx="40">
                <c:v>130.41955452914263</c:v>
              </c:pt>
              <c:pt idx="41">
                <c:v>130.69299641593662</c:v>
              </c:pt>
              <c:pt idx="42">
                <c:v>129.19027842441858</c:v>
              </c:pt>
              <c:pt idx="43">
                <c:v>127.12125197940571</c:v>
              </c:pt>
              <c:pt idx="44">
                <c:v>128.31453359372577</c:v>
              </c:pt>
              <c:pt idx="45">
                <c:v>130.38210516640638</c:v>
              </c:pt>
              <c:pt idx="46">
                <c:v>129.21277685984751</c:v>
              </c:pt>
              <c:pt idx="47">
                <c:v>128.21193692645198</c:v>
              </c:pt>
              <c:pt idx="48">
                <c:v>127.65686880890085</c:v>
              </c:pt>
            </c:numLit>
          </c:val>
          <c:smooth val="0"/>
          <c:extLst>
            <c:ext xmlns:c16="http://schemas.microsoft.com/office/drawing/2014/chart" uri="{C3380CC4-5D6E-409C-BE32-E72D297353CC}">
              <c16:uniqueId val="{00000000-5578-4512-884C-4EF9136F9235}"/>
            </c:ext>
          </c:extLst>
        </c:ser>
        <c:dLbls>
          <c:showLegendKey val="0"/>
          <c:showVal val="0"/>
          <c:showCatName val="0"/>
          <c:showSerName val="0"/>
          <c:showPercent val="0"/>
          <c:showBubbleSize val="0"/>
        </c:dLbls>
        <c:marker val="1"/>
        <c:smooth val="0"/>
        <c:axId val="474892640"/>
        <c:axId val="474884408"/>
      </c:lineChart>
      <c:dateAx>
        <c:axId val="47489264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4408"/>
        <c:crosses val="autoZero"/>
        <c:auto val="0"/>
        <c:lblOffset val="100"/>
        <c:baseTimeUnit val="months"/>
        <c:majorUnit val="6"/>
        <c:majorTimeUnit val="months"/>
        <c:minorUnit val="1"/>
        <c:minorTimeUnit val="months"/>
      </c:dateAx>
      <c:valAx>
        <c:axId val="474884408"/>
        <c:scaling>
          <c:orientation val="minMax"/>
          <c:max val="135"/>
          <c:min val="11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264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Honoraires de dentistes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110.23521994317058</c:v>
              </c:pt>
              <c:pt idx="1">
                <c:v>109.86050423543344</c:v>
              </c:pt>
              <c:pt idx="2">
                <c:v>112.95744762497604</c:v>
              </c:pt>
              <c:pt idx="3">
                <c:v>113.23487861865496</c:v>
              </c:pt>
              <c:pt idx="4">
                <c:v>115.63707848407019</c:v>
              </c:pt>
              <c:pt idx="5">
                <c:v>112.86222329431983</c:v>
              </c:pt>
              <c:pt idx="6">
                <c:v>108.05506266954208</c:v>
              </c:pt>
              <c:pt idx="7">
                <c:v>115.61398847174861</c:v>
              </c:pt>
              <c:pt idx="8">
                <c:v>113.27507045415031</c:v>
              </c:pt>
              <c:pt idx="9">
                <c:v>117.87648326765702</c:v>
              </c:pt>
              <c:pt idx="10">
                <c:v>113.93100380929242</c:v>
              </c:pt>
              <c:pt idx="11">
                <c:v>113.4844688793728</c:v>
              </c:pt>
              <c:pt idx="12">
                <c:v>117.60815778816205</c:v>
              </c:pt>
              <c:pt idx="13">
                <c:v>115.03461276932376</c:v>
              </c:pt>
              <c:pt idx="14">
                <c:v>114.53318865925415</c:v>
              </c:pt>
              <c:pt idx="15">
                <c:v>116.93912060122251</c:v>
              </c:pt>
              <c:pt idx="16">
                <c:v>110.47728438646742</c:v>
              </c:pt>
              <c:pt idx="17">
                <c:v>103.98413938378206</c:v>
              </c:pt>
              <c:pt idx="18">
                <c:v>107.44638373173478</c:v>
              </c:pt>
              <c:pt idx="19">
                <c:v>99.512415128480782</c:v>
              </c:pt>
              <c:pt idx="20">
                <c:v>104.89369602807479</c:v>
              </c:pt>
              <c:pt idx="21">
                <c:v>101.79227742120858</c:v>
              </c:pt>
              <c:pt idx="22">
                <c:v>106.16228839471427</c:v>
              </c:pt>
              <c:pt idx="23">
                <c:v>104.34838165712365</c:v>
              </c:pt>
              <c:pt idx="24">
                <c:v>102.68851593889532</c:v>
              </c:pt>
              <c:pt idx="25">
                <c:v>102.97085120725717</c:v>
              </c:pt>
              <c:pt idx="26">
                <c:v>102.22113185490574</c:v>
              </c:pt>
              <c:pt idx="27">
                <c:v>103.78425735924888</c:v>
              </c:pt>
              <c:pt idx="28">
                <c:v>104.11646873090557</c:v>
              </c:pt>
              <c:pt idx="29">
                <c:v>110.25531759529828</c:v>
              </c:pt>
              <c:pt idx="30">
                <c:v>107.90250198023222</c:v>
              </c:pt>
              <c:pt idx="31">
                <c:v>109.99655058354614</c:v>
              </c:pt>
              <c:pt idx="32">
                <c:v>109.08471304312786</c:v>
              </c:pt>
              <c:pt idx="33">
                <c:v>108.47391633695116</c:v>
              </c:pt>
              <c:pt idx="34">
                <c:v>109.99322348261751</c:v>
              </c:pt>
              <c:pt idx="35">
                <c:v>111.91536938111572</c:v>
              </c:pt>
              <c:pt idx="36">
                <c:v>107.67595456705435</c:v>
              </c:pt>
              <c:pt idx="37">
                <c:v>113.33767055107626</c:v>
              </c:pt>
              <c:pt idx="38">
                <c:v>111.44172836826498</c:v>
              </c:pt>
              <c:pt idx="39">
                <c:v>112.79793738274924</c:v>
              </c:pt>
              <c:pt idx="40">
                <c:v>112.96162196930999</c:v>
              </c:pt>
              <c:pt idx="41">
                <c:v>112.85917607968017</c:v>
              </c:pt>
              <c:pt idx="42">
                <c:v>112.05371475908674</c:v>
              </c:pt>
              <c:pt idx="43">
                <c:v>109.97338302844099</c:v>
              </c:pt>
              <c:pt idx="44">
                <c:v>110.98378954961828</c:v>
              </c:pt>
              <c:pt idx="45">
                <c:v>112.61510538179131</c:v>
              </c:pt>
              <c:pt idx="46">
                <c:v>111.23648068724192</c:v>
              </c:pt>
              <c:pt idx="47">
                <c:v>110.89159017853017</c:v>
              </c:pt>
              <c:pt idx="48">
                <c:v>110.29071047469839</c:v>
              </c:pt>
            </c:numLit>
          </c:val>
          <c:smooth val="0"/>
          <c:extLst>
            <c:ext xmlns:c16="http://schemas.microsoft.com/office/drawing/2014/chart" uri="{C3380CC4-5D6E-409C-BE32-E72D297353CC}">
              <c16:uniqueId val="{00000000-348A-4E40-AC15-2B26886255C7}"/>
            </c:ext>
          </c:extLst>
        </c:ser>
        <c:dLbls>
          <c:showLegendKey val="0"/>
          <c:showVal val="0"/>
          <c:showCatName val="0"/>
          <c:showSerName val="0"/>
          <c:showPercent val="0"/>
          <c:showBubbleSize val="0"/>
        </c:dLbls>
        <c:marker val="1"/>
        <c:smooth val="0"/>
        <c:axId val="474887152"/>
        <c:axId val="474884800"/>
      </c:lineChart>
      <c:dateAx>
        <c:axId val="47488715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84800"/>
        <c:crosses val="autoZero"/>
        <c:auto val="0"/>
        <c:lblOffset val="100"/>
        <c:baseTimeUnit val="months"/>
        <c:majorUnit val="6"/>
        <c:majorTimeUnit val="months"/>
        <c:minorUnit val="1"/>
        <c:minorTimeUnit val="months"/>
      </c:dateAx>
      <c:valAx>
        <c:axId val="474884800"/>
        <c:scaling>
          <c:orientation val="minMax"/>
          <c:max val="120"/>
          <c:min val="9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7152"/>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Montants masseurs-kiné</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90.166018828276648</c:v>
              </c:pt>
              <c:pt idx="1">
                <c:v>90.165749685857037</c:v>
              </c:pt>
              <c:pt idx="2">
                <c:v>90.146303362054709</c:v>
              </c:pt>
              <c:pt idx="3">
                <c:v>89.494598880393113</c:v>
              </c:pt>
              <c:pt idx="4">
                <c:v>89.860558296180272</c:v>
              </c:pt>
              <c:pt idx="5">
                <c:v>89.160298861327618</c:v>
              </c:pt>
              <c:pt idx="6">
                <c:v>87.320865248363873</c:v>
              </c:pt>
              <c:pt idx="7">
                <c:v>91.322207273484779</c:v>
              </c:pt>
              <c:pt idx="8">
                <c:v>90.328056952371796</c:v>
              </c:pt>
              <c:pt idx="9">
                <c:v>92.867231281455545</c:v>
              </c:pt>
              <c:pt idx="10">
                <c:v>89.422476640254416</c:v>
              </c:pt>
              <c:pt idx="11">
                <c:v>84.632053943357093</c:v>
              </c:pt>
              <c:pt idx="12">
                <c:v>94.488663284787435</c:v>
              </c:pt>
              <c:pt idx="13">
                <c:v>91.001828087709086</c:v>
              </c:pt>
              <c:pt idx="14">
                <c:v>85.552547082507971</c:v>
              </c:pt>
              <c:pt idx="15">
                <c:v>89.911802893925739</c:v>
              </c:pt>
              <c:pt idx="16">
                <c:v>88.508883115167407</c:v>
              </c:pt>
              <c:pt idx="17">
                <c:v>87.477838193619363</c:v>
              </c:pt>
              <c:pt idx="18">
                <c:v>94.571600933152382</c:v>
              </c:pt>
              <c:pt idx="19">
                <c:v>86.016853598533345</c:v>
              </c:pt>
              <c:pt idx="20">
                <c:v>89.060937672528723</c:v>
              </c:pt>
              <c:pt idx="21">
                <c:v>86.730378360533663</c:v>
              </c:pt>
              <c:pt idx="22">
                <c:v>89.675907358688164</c:v>
              </c:pt>
              <c:pt idx="23">
                <c:v>90.209830538557654</c:v>
              </c:pt>
              <c:pt idx="24">
                <c:v>88.598873717157119</c:v>
              </c:pt>
              <c:pt idx="25">
                <c:v>88.733527448169724</c:v>
              </c:pt>
              <c:pt idx="26">
                <c:v>89.31814927729836</c:v>
              </c:pt>
              <c:pt idx="27">
                <c:v>89.646755881832647</c:v>
              </c:pt>
              <c:pt idx="28">
                <c:v>87.317369547826914</c:v>
              </c:pt>
              <c:pt idx="29">
                <c:v>91.26807803413044</c:v>
              </c:pt>
              <c:pt idx="30">
                <c:v>89.482932676395293</c:v>
              </c:pt>
              <c:pt idx="31">
                <c:v>89.042943625530668</c:v>
              </c:pt>
              <c:pt idx="32">
                <c:v>89.931634180963954</c:v>
              </c:pt>
              <c:pt idx="33">
                <c:v>83.2614769191769</c:v>
              </c:pt>
              <c:pt idx="34">
                <c:v>87.864568591105751</c:v>
              </c:pt>
              <c:pt idx="35">
                <c:v>90.358130946872166</c:v>
              </c:pt>
              <c:pt idx="36">
                <c:v>87.49998877572969</c:v>
              </c:pt>
              <c:pt idx="37">
                <c:v>87.717355919299649</c:v>
              </c:pt>
              <c:pt idx="38">
                <c:v>90.259028379786571</c:v>
              </c:pt>
              <c:pt idx="39">
                <c:v>85.222128655942768</c:v>
              </c:pt>
              <c:pt idx="40">
                <c:v>89.324039367428711</c:v>
              </c:pt>
              <c:pt idx="41">
                <c:v>87.013080232049276</c:v>
              </c:pt>
              <c:pt idx="42">
                <c:v>89.755089308972259</c:v>
              </c:pt>
              <c:pt idx="43">
                <c:v>86.297893591809327</c:v>
              </c:pt>
              <c:pt idx="44">
                <c:v>86.772502504546594</c:v>
              </c:pt>
              <c:pt idx="45">
                <c:v>89.065060675539044</c:v>
              </c:pt>
              <c:pt idx="46">
                <c:v>88.734774410864489</c:v>
              </c:pt>
              <c:pt idx="47">
                <c:v>84.493160251102225</c:v>
              </c:pt>
              <c:pt idx="48">
                <c:v>88.411495870309153</c:v>
              </c:pt>
            </c:numLit>
          </c:val>
          <c:smooth val="0"/>
          <c:extLst>
            <c:ext xmlns:c16="http://schemas.microsoft.com/office/drawing/2014/chart" uri="{C3380CC4-5D6E-409C-BE32-E72D297353CC}">
              <c16:uniqueId val="{00000000-30D7-4753-9A31-6ABB392EFED2}"/>
            </c:ext>
          </c:extLst>
        </c:ser>
        <c:dLbls>
          <c:showLegendKey val="0"/>
          <c:showVal val="0"/>
          <c:showCatName val="0"/>
          <c:showSerName val="0"/>
          <c:showPercent val="0"/>
          <c:showBubbleSize val="0"/>
        </c:dLbls>
        <c:marker val="1"/>
        <c:smooth val="0"/>
        <c:axId val="474889504"/>
        <c:axId val="474882056"/>
      </c:lineChart>
      <c:dateAx>
        <c:axId val="47488950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82056"/>
        <c:crosses val="autoZero"/>
        <c:auto val="0"/>
        <c:lblOffset val="100"/>
        <c:baseTimeUnit val="months"/>
        <c:majorUnit val="6"/>
        <c:majorTimeUnit val="months"/>
        <c:minorUnit val="1"/>
        <c:minorTimeUnit val="months"/>
      </c:dateAx>
      <c:valAx>
        <c:axId val="474882056"/>
        <c:scaling>
          <c:orientation val="minMax"/>
          <c:max val="100"/>
          <c:min val="8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950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Montants masseurs-kiné</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118.62971689330138</c:v>
              </c:pt>
              <c:pt idx="1">
                <c:v>115.52459304634735</c:v>
              </c:pt>
              <c:pt idx="2">
                <c:v>116.35660687927525</c:v>
              </c:pt>
              <c:pt idx="3">
                <c:v>118.91806754054801</c:v>
              </c:pt>
              <c:pt idx="4">
                <c:v>117.28654772160252</c:v>
              </c:pt>
              <c:pt idx="5">
                <c:v>116.28457598236024</c:v>
              </c:pt>
              <c:pt idx="6">
                <c:v>114.54982979884396</c:v>
              </c:pt>
              <c:pt idx="7">
                <c:v>122.39310390934754</c:v>
              </c:pt>
              <c:pt idx="8">
                <c:v>119.41584562180192</c:v>
              </c:pt>
              <c:pt idx="9">
                <c:v>122.65181536770784</c:v>
              </c:pt>
              <c:pt idx="10">
                <c:v>119.19956043661483</c:v>
              </c:pt>
              <c:pt idx="11">
                <c:v>112.90881946544569</c:v>
              </c:pt>
              <c:pt idx="12">
                <c:v>127.36811155517323</c:v>
              </c:pt>
              <c:pt idx="13">
                <c:v>122.62974275769125</c:v>
              </c:pt>
              <c:pt idx="14">
                <c:v>118.75979419305655</c:v>
              </c:pt>
              <c:pt idx="15">
                <c:v>122.36360290567431</c:v>
              </c:pt>
              <c:pt idx="16">
                <c:v>122.29802769435084</c:v>
              </c:pt>
              <c:pt idx="17">
                <c:v>120.34347830176996</c:v>
              </c:pt>
              <c:pt idx="18">
                <c:v>130.14211420802684</c:v>
              </c:pt>
              <c:pt idx="19">
                <c:v>117.68662881732239</c:v>
              </c:pt>
              <c:pt idx="20">
                <c:v>124.02987746488475</c:v>
              </c:pt>
              <c:pt idx="21">
                <c:v>122.58605468530652</c:v>
              </c:pt>
              <c:pt idx="22">
                <c:v>128.62181240273068</c:v>
              </c:pt>
              <c:pt idx="23">
                <c:v>126.32866192703365</c:v>
              </c:pt>
              <c:pt idx="24">
                <c:v>125.59901006929266</c:v>
              </c:pt>
              <c:pt idx="25">
                <c:v>126.97005877104226</c:v>
              </c:pt>
              <c:pt idx="26">
                <c:v>128.48006330235816</c:v>
              </c:pt>
              <c:pt idx="27">
                <c:v>129.41136736228901</c:v>
              </c:pt>
              <c:pt idx="28">
                <c:v>127.33588864157706</c:v>
              </c:pt>
              <c:pt idx="29">
                <c:v>136.02629710957669</c:v>
              </c:pt>
              <c:pt idx="30">
                <c:v>133.04804078450957</c:v>
              </c:pt>
              <c:pt idx="31">
                <c:v>132.04218672334724</c:v>
              </c:pt>
              <c:pt idx="32">
                <c:v>134.6088919920247</c:v>
              </c:pt>
              <c:pt idx="33">
                <c:v>125.97789684762071</c:v>
              </c:pt>
              <c:pt idx="34">
                <c:v>131.19189115160319</c:v>
              </c:pt>
              <c:pt idx="35">
                <c:v>137.21862501551158</c:v>
              </c:pt>
              <c:pt idx="36">
                <c:v>132.23209230265212</c:v>
              </c:pt>
              <c:pt idx="37">
                <c:v>135.4939704367703</c:v>
              </c:pt>
              <c:pt idx="38">
                <c:v>140.00260368617737</c:v>
              </c:pt>
              <c:pt idx="39">
                <c:v>132.1475462005321</c:v>
              </c:pt>
              <c:pt idx="40">
                <c:v>138.81169905098872</c:v>
              </c:pt>
              <c:pt idx="41">
                <c:v>136.55711128684484</c:v>
              </c:pt>
              <c:pt idx="42">
                <c:v>140.65681395892034</c:v>
              </c:pt>
              <c:pt idx="43">
                <c:v>135.07985763373281</c:v>
              </c:pt>
              <c:pt idx="44">
                <c:v>137.82681530550059</c:v>
              </c:pt>
              <c:pt idx="45">
                <c:v>141.22005653178334</c:v>
              </c:pt>
              <c:pt idx="46">
                <c:v>141.87803126250594</c:v>
              </c:pt>
              <c:pt idx="47">
                <c:v>138.68978631612612</c:v>
              </c:pt>
              <c:pt idx="48">
                <c:v>143.35663300458495</c:v>
              </c:pt>
            </c:numLit>
          </c:val>
          <c:smooth val="0"/>
          <c:extLst>
            <c:ext xmlns:c16="http://schemas.microsoft.com/office/drawing/2014/chart" uri="{C3380CC4-5D6E-409C-BE32-E72D297353CC}">
              <c16:uniqueId val="{00000000-BBF9-4881-A461-541A1578DA56}"/>
            </c:ext>
          </c:extLst>
        </c:ser>
        <c:dLbls>
          <c:showLegendKey val="0"/>
          <c:showVal val="0"/>
          <c:showCatName val="0"/>
          <c:showSerName val="0"/>
          <c:showPercent val="0"/>
          <c:showBubbleSize val="0"/>
        </c:dLbls>
        <c:marker val="1"/>
        <c:smooth val="0"/>
        <c:axId val="474891464"/>
        <c:axId val="474888328"/>
      </c:lineChart>
      <c:dateAx>
        <c:axId val="47489146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8328"/>
        <c:crosses val="autoZero"/>
        <c:auto val="0"/>
        <c:lblOffset val="100"/>
        <c:baseTimeUnit val="months"/>
        <c:majorUnit val="6"/>
        <c:majorTimeUnit val="months"/>
        <c:minorUnit val="1"/>
        <c:minorTimeUnit val="months"/>
      </c:dateAx>
      <c:valAx>
        <c:axId val="474888328"/>
        <c:scaling>
          <c:orientation val="minMax"/>
          <c:max val="145"/>
          <c:min val="10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146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TOTAL SOINS DE VILLE </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108.84175047421618</c:v>
              </c:pt>
              <c:pt idx="1">
                <c:v>110.31915923268522</c:v>
              </c:pt>
              <c:pt idx="2">
                <c:v>112.31802014640324</c:v>
              </c:pt>
              <c:pt idx="3">
                <c:v>109.96667424506519</c:v>
              </c:pt>
              <c:pt idx="4">
                <c:v>110.50994510752533</c:v>
              </c:pt>
              <c:pt idx="5">
                <c:v>108.84236536324478</c:v>
              </c:pt>
              <c:pt idx="6">
                <c:v>106.66557280418418</c:v>
              </c:pt>
              <c:pt idx="7">
                <c:v>110.26037357624527</c:v>
              </c:pt>
              <c:pt idx="8">
                <c:v>108.20221532427642</c:v>
              </c:pt>
              <c:pt idx="9">
                <c:v>109.03156334919555</c:v>
              </c:pt>
              <c:pt idx="10">
                <c:v>107.7545440939482</c:v>
              </c:pt>
              <c:pt idx="11">
                <c:v>110.3222836311011</c:v>
              </c:pt>
              <c:pt idx="12">
                <c:v>111.6866599961532</c:v>
              </c:pt>
              <c:pt idx="13">
                <c:v>110.41298351908424</c:v>
              </c:pt>
              <c:pt idx="14">
                <c:v>108.56012540504274</c:v>
              </c:pt>
              <c:pt idx="15">
                <c:v>109.28945715537763</c:v>
              </c:pt>
              <c:pt idx="16">
                <c:v>111.30280206985002</c:v>
              </c:pt>
              <c:pt idx="17">
                <c:v>108.4797890453132</c:v>
              </c:pt>
              <c:pt idx="18">
                <c:v>115.14524000073358</c:v>
              </c:pt>
              <c:pt idx="19">
                <c:v>109.96457791895702</c:v>
              </c:pt>
              <c:pt idx="20">
                <c:v>111.81917356566787</c:v>
              </c:pt>
              <c:pt idx="21">
                <c:v>108.83362442196365</c:v>
              </c:pt>
              <c:pt idx="22">
                <c:v>112.53817394936776</c:v>
              </c:pt>
              <c:pt idx="23">
                <c:v>114.42798339003045</c:v>
              </c:pt>
              <c:pt idx="24">
                <c:v>109.11169546239594</c:v>
              </c:pt>
              <c:pt idx="25">
                <c:v>111.65215359616396</c:v>
              </c:pt>
              <c:pt idx="26">
                <c:v>111.4836248333946</c:v>
              </c:pt>
              <c:pt idx="27">
                <c:v>112.60379550425822</c:v>
              </c:pt>
              <c:pt idx="28">
                <c:v>108.92928350945834</c:v>
              </c:pt>
              <c:pt idx="29">
                <c:v>113.97782299126698</c:v>
              </c:pt>
              <c:pt idx="30">
                <c:v>115.16864330816421</c:v>
              </c:pt>
              <c:pt idx="31">
                <c:v>114.39124428619627</c:v>
              </c:pt>
              <c:pt idx="32">
                <c:v>114.30694409595318</c:v>
              </c:pt>
              <c:pt idx="33">
                <c:v>114.67051953019111</c:v>
              </c:pt>
              <c:pt idx="34">
                <c:v>109.99067690576719</c:v>
              </c:pt>
              <c:pt idx="35">
                <c:v>123.15774308515238</c:v>
              </c:pt>
              <c:pt idx="36">
                <c:v>117.56908724038485</c:v>
              </c:pt>
              <c:pt idx="37">
                <c:v>115.67797653347982</c:v>
              </c:pt>
              <c:pt idx="38">
                <c:v>115.21479325559514</c:v>
              </c:pt>
              <c:pt idx="39">
                <c:v>116.54736683378503</c:v>
              </c:pt>
              <c:pt idx="40">
                <c:v>116.31854172423452</c:v>
              </c:pt>
              <c:pt idx="41">
                <c:v>114.18407147576445</c:v>
              </c:pt>
              <c:pt idx="42">
                <c:v>116.59452308377087</c:v>
              </c:pt>
              <c:pt idx="43">
                <c:v>112.36343785252909</c:v>
              </c:pt>
              <c:pt idx="44">
                <c:v>116.71875724732332</c:v>
              </c:pt>
              <c:pt idx="45">
                <c:v>119.04029804927241</c:v>
              </c:pt>
              <c:pt idx="46">
                <c:v>118.23650904206306</c:v>
              </c:pt>
              <c:pt idx="47">
                <c:v>113.42790819626762</c:v>
              </c:pt>
              <c:pt idx="48">
                <c:v>115.70508321997343</c:v>
              </c:pt>
            </c:numLit>
          </c:val>
          <c:smooth val="0"/>
          <c:extLst>
            <c:ext xmlns:c16="http://schemas.microsoft.com/office/drawing/2014/chart" uri="{C3380CC4-5D6E-409C-BE32-E72D297353CC}">
              <c16:uniqueId val="{00000000-AB85-4F53-82C7-11C7F95FC4F6}"/>
            </c:ext>
          </c:extLst>
        </c:ser>
        <c:dLbls>
          <c:showLegendKey val="0"/>
          <c:showVal val="0"/>
          <c:showCatName val="0"/>
          <c:showSerName val="0"/>
          <c:showPercent val="0"/>
          <c:showBubbleSize val="0"/>
        </c:dLbls>
        <c:marker val="1"/>
        <c:smooth val="0"/>
        <c:axId val="479864704"/>
        <c:axId val="479861176"/>
      </c:lineChart>
      <c:dateAx>
        <c:axId val="47986470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1176"/>
        <c:crosses val="autoZero"/>
        <c:auto val="0"/>
        <c:lblOffset val="100"/>
        <c:baseTimeUnit val="months"/>
        <c:majorUnit val="6"/>
        <c:majorTimeUnit val="months"/>
        <c:minorUnit val="1"/>
        <c:minorTimeUnit val="months"/>
      </c:dateAx>
      <c:valAx>
        <c:axId val="479861176"/>
        <c:scaling>
          <c:orientation val="minMax"/>
          <c:max val="125"/>
          <c:min val="10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470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6.5219166666666648E-2"/>
          <c:y val="0.90196523717797072"/>
          <c:w val="0.81109666666666669"/>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Montants masseurs-kiné</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101.09105038807171</c:v>
              </c:pt>
              <c:pt idx="1">
                <c:v>99.899065553681027</c:v>
              </c:pt>
              <c:pt idx="2">
                <c:v>100.20642950811221</c:v>
              </c:pt>
              <c:pt idx="3">
                <c:v>100.78801279226364</c:v>
              </c:pt>
              <c:pt idx="4">
                <c:v>100.38729306363199</c:v>
              </c:pt>
              <c:pt idx="5">
                <c:v>99.5712294054523</c:v>
              </c:pt>
              <c:pt idx="6">
                <c:v>97.77197727094628</c:v>
              </c:pt>
              <c:pt idx="7">
                <c:v>103.24794248759726</c:v>
              </c:pt>
              <c:pt idx="8">
                <c:v>101.49262905021375</c:v>
              </c:pt>
              <c:pt idx="9">
                <c:v>104.29924972102415</c:v>
              </c:pt>
              <c:pt idx="10">
                <c:v>100.85161629353219</c:v>
              </c:pt>
              <c:pt idx="11">
                <c:v>95.485336430826251</c:v>
              </c:pt>
              <c:pt idx="12">
                <c:v>107.10856282145369</c:v>
              </c:pt>
              <c:pt idx="13">
                <c:v>103.1413598221552</c:v>
              </c:pt>
              <c:pt idx="14">
                <c:v>98.298263463698831</c:v>
              </c:pt>
              <c:pt idx="15">
                <c:v>102.36756104912324</c:v>
              </c:pt>
              <c:pt idx="16">
                <c:v>101.47794532425729</c:v>
              </c:pt>
              <c:pt idx="17">
                <c:v>100.09243783538588</c:v>
              </c:pt>
              <c:pt idx="18">
                <c:v>108.22439401851827</c:v>
              </c:pt>
              <c:pt idx="19">
                <c:v>98.17245238848929</c:v>
              </c:pt>
              <c:pt idx="20">
                <c:v>102.48283281669823</c:v>
              </c:pt>
              <c:pt idx="21">
                <c:v>100.49262367915158</c:v>
              </c:pt>
              <c:pt idx="22">
                <c:v>104.62425457481356</c:v>
              </c:pt>
              <c:pt idx="23">
                <c:v>104.07308091173692</c:v>
              </c:pt>
              <c:pt idx="24">
                <c:v>102.80038950194206</c:v>
              </c:pt>
              <c:pt idx="25">
                <c:v>103.40960047582645</c:v>
              </c:pt>
              <c:pt idx="26">
                <c:v>104.34940578122682</c:v>
              </c:pt>
              <c:pt idx="27">
                <c:v>104.9093417339777</c:v>
              </c:pt>
              <c:pt idx="28">
                <c:v>102.67741106726331</c:v>
              </c:pt>
              <c:pt idx="29">
                <c:v>108.44732701444198</c:v>
              </c:pt>
              <c:pt idx="30">
                <c:v>106.20423782443802</c:v>
              </c:pt>
              <c:pt idx="31">
                <c:v>105.54705657732528</c:v>
              </c:pt>
              <c:pt idx="32">
                <c:v>107.07980833865365</c:v>
              </c:pt>
              <c:pt idx="33">
                <c:v>99.657035738469816</c:v>
              </c:pt>
              <c:pt idx="34">
                <c:v>104.49460609689616</c:v>
              </c:pt>
              <c:pt idx="35">
                <c:v>108.34428212926348</c:v>
              </c:pt>
              <c:pt idx="36">
                <c:v>104.66921399907288</c:v>
              </c:pt>
              <c:pt idx="37">
                <c:v>106.05513550897632</c:v>
              </c:pt>
              <c:pt idx="38">
                <c:v>109.3517734221862</c:v>
              </c:pt>
              <c:pt idx="39">
                <c:v>103.23319898348888</c:v>
              </c:pt>
              <c:pt idx="40">
                <c:v>108.31855802161682</c:v>
              </c:pt>
              <c:pt idx="41">
                <c:v>106.02923553402681</c:v>
              </c:pt>
              <c:pt idx="42">
                <c:v>109.29235909655483</c:v>
              </c:pt>
              <c:pt idx="43">
                <c:v>105.02154979028715</c:v>
              </c:pt>
              <c:pt idx="44">
                <c:v>106.36833918535515</c:v>
              </c:pt>
              <c:pt idx="45">
                <c:v>109.08336519903294</c:v>
              </c:pt>
              <c:pt idx="46">
                <c:v>109.13239656692193</c:v>
              </c:pt>
              <c:pt idx="47">
                <c:v>105.29509009318238</c:v>
              </c:pt>
              <c:pt idx="48">
                <c:v>109.50072172837963</c:v>
              </c:pt>
            </c:numLit>
          </c:val>
          <c:smooth val="0"/>
          <c:extLst>
            <c:ext xmlns:c16="http://schemas.microsoft.com/office/drawing/2014/chart" uri="{C3380CC4-5D6E-409C-BE32-E72D297353CC}">
              <c16:uniqueId val="{00000000-5D6D-4FFB-B204-CD1C3ECC1336}"/>
            </c:ext>
          </c:extLst>
        </c:ser>
        <c:dLbls>
          <c:showLegendKey val="0"/>
          <c:showVal val="0"/>
          <c:showCatName val="0"/>
          <c:showSerName val="0"/>
          <c:showPercent val="0"/>
          <c:showBubbleSize val="0"/>
        </c:dLbls>
        <c:marker val="1"/>
        <c:smooth val="0"/>
        <c:axId val="474893424"/>
        <c:axId val="474885192"/>
      </c:lineChart>
      <c:dateAx>
        <c:axId val="47489342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85192"/>
        <c:crosses val="autoZero"/>
        <c:auto val="0"/>
        <c:lblOffset val="100"/>
        <c:baseTimeUnit val="months"/>
        <c:majorUnit val="6"/>
        <c:majorTimeUnit val="months"/>
        <c:minorUnit val="1"/>
        <c:minorTimeUnit val="months"/>
      </c:dateAx>
      <c:valAx>
        <c:axId val="474885192"/>
        <c:scaling>
          <c:orientation val="minMax"/>
          <c:max val="110"/>
          <c:min val="9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93424"/>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TOTAL transports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88.490076663804345</c:v>
              </c:pt>
              <c:pt idx="1">
                <c:v>86.932839593667879</c:v>
              </c:pt>
              <c:pt idx="2">
                <c:v>93.284802128292228</c:v>
              </c:pt>
              <c:pt idx="3">
                <c:v>92.480440541657416</c:v>
              </c:pt>
              <c:pt idx="4">
                <c:v>90.41458151614107</c:v>
              </c:pt>
              <c:pt idx="5">
                <c:v>90.987393006567629</c:v>
              </c:pt>
              <c:pt idx="6">
                <c:v>92.010034195013418</c:v>
              </c:pt>
              <c:pt idx="7">
                <c:v>90.299173954847376</c:v>
              </c:pt>
              <c:pt idx="8">
                <c:v>90.674372166057537</c:v>
              </c:pt>
              <c:pt idx="9">
                <c:v>90.291267823499524</c:v>
              </c:pt>
              <c:pt idx="10">
                <c:v>91.15517607024961</c:v>
              </c:pt>
              <c:pt idx="11">
                <c:v>91.444735101604437</c:v>
              </c:pt>
              <c:pt idx="12">
                <c:v>90.520751229977648</c:v>
              </c:pt>
              <c:pt idx="13">
                <c:v>91.285971563425065</c:v>
              </c:pt>
              <c:pt idx="14">
                <c:v>90.289127710622822</c:v>
              </c:pt>
              <c:pt idx="15">
                <c:v>89.624603246719616</c:v>
              </c:pt>
              <c:pt idx="16">
                <c:v>92.32823759444635</c:v>
              </c:pt>
              <c:pt idx="17">
                <c:v>89.555360528766414</c:v>
              </c:pt>
              <c:pt idx="18">
                <c:v>93.036400650277628</c:v>
              </c:pt>
              <c:pt idx="19">
                <c:v>91.757793072665336</c:v>
              </c:pt>
              <c:pt idx="20">
                <c:v>90.524893851167292</c:v>
              </c:pt>
              <c:pt idx="21">
                <c:v>87.847187642868207</c:v>
              </c:pt>
              <c:pt idx="22">
                <c:v>94.533092183052375</c:v>
              </c:pt>
              <c:pt idx="23">
                <c:v>92.576618823035346</c:v>
              </c:pt>
              <c:pt idx="24">
                <c:v>92.983302306512201</c:v>
              </c:pt>
              <c:pt idx="25">
                <c:v>92.380848532915536</c:v>
              </c:pt>
              <c:pt idx="26">
                <c:v>91.109792068414492</c:v>
              </c:pt>
              <c:pt idx="27">
                <c:v>92.551297165429631</c:v>
              </c:pt>
              <c:pt idx="28">
                <c:v>89.176321978814912</c:v>
              </c:pt>
              <c:pt idx="29">
                <c:v>93.131514735252523</c:v>
              </c:pt>
              <c:pt idx="30">
                <c:v>92.739577331819248</c:v>
              </c:pt>
              <c:pt idx="31">
                <c:v>91.926518638885796</c:v>
              </c:pt>
              <c:pt idx="32">
                <c:v>93.928150078032829</c:v>
              </c:pt>
              <c:pt idx="33">
                <c:v>95.813812187852506</c:v>
              </c:pt>
              <c:pt idx="34">
                <c:v>90.793666778776142</c:v>
              </c:pt>
              <c:pt idx="35">
                <c:v>92.851976995281177</c:v>
              </c:pt>
              <c:pt idx="36">
                <c:v>90.933499174046446</c:v>
              </c:pt>
              <c:pt idx="37">
                <c:v>90.29036822428975</c:v>
              </c:pt>
              <c:pt idx="38">
                <c:v>88.968005700157704</c:v>
              </c:pt>
              <c:pt idx="39">
                <c:v>89.276194877123004</c:v>
              </c:pt>
              <c:pt idx="40">
                <c:v>87.050043901527843</c:v>
              </c:pt>
              <c:pt idx="41">
                <c:v>86.233223961942358</c:v>
              </c:pt>
              <c:pt idx="42">
                <c:v>84.741852903678733</c:v>
              </c:pt>
              <c:pt idx="43">
                <c:v>84.45101286606355</c:v>
              </c:pt>
              <c:pt idx="44">
                <c:v>85.277126556326422</c:v>
              </c:pt>
              <c:pt idx="45">
                <c:v>87.192397153187073</c:v>
              </c:pt>
              <c:pt idx="46">
                <c:v>84.956563410156036</c:v>
              </c:pt>
              <c:pt idx="47">
                <c:v>83.606661242125639</c:v>
              </c:pt>
              <c:pt idx="48">
                <c:v>85.023965328130373</c:v>
              </c:pt>
            </c:numLit>
          </c:val>
          <c:smooth val="0"/>
          <c:extLst>
            <c:ext xmlns:c16="http://schemas.microsoft.com/office/drawing/2014/chart" uri="{C3380CC4-5D6E-409C-BE32-E72D297353CC}">
              <c16:uniqueId val="{00000000-8776-4FB9-8B43-F440F8160270}"/>
            </c:ext>
          </c:extLst>
        </c:ser>
        <c:dLbls>
          <c:showLegendKey val="0"/>
          <c:showVal val="0"/>
          <c:showCatName val="0"/>
          <c:showSerName val="0"/>
          <c:showPercent val="0"/>
          <c:showBubbleSize val="0"/>
        </c:dLbls>
        <c:marker val="1"/>
        <c:smooth val="0"/>
        <c:axId val="474886368"/>
        <c:axId val="474894208"/>
      </c:lineChart>
      <c:dateAx>
        <c:axId val="47488636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894208"/>
        <c:crosses val="autoZero"/>
        <c:auto val="0"/>
        <c:lblOffset val="100"/>
        <c:baseTimeUnit val="months"/>
        <c:majorUnit val="6"/>
        <c:majorTimeUnit val="months"/>
        <c:minorUnit val="1"/>
        <c:minorTimeUnit val="months"/>
      </c:dateAx>
      <c:valAx>
        <c:axId val="474894208"/>
        <c:scaling>
          <c:orientation val="minMax"/>
          <c:max val="100"/>
          <c:min val="8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6368"/>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TOTAL transports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125.22769235016082</c:v>
              </c:pt>
              <c:pt idx="1">
                <c:v>123.19885936333053</c:v>
              </c:pt>
              <c:pt idx="2">
                <c:v>130.6296591004635</c:v>
              </c:pt>
              <c:pt idx="3">
                <c:v>130.11237467827496</c:v>
              </c:pt>
              <c:pt idx="4">
                <c:v>131.14076903075053</c:v>
              </c:pt>
              <c:pt idx="5">
                <c:v>131.32266865118828</c:v>
              </c:pt>
              <c:pt idx="6">
                <c:v>132.33125032657887</c:v>
              </c:pt>
              <c:pt idx="7">
                <c:v>133.11075134004352</c:v>
              </c:pt>
              <c:pt idx="8">
                <c:v>133.18108165848668</c:v>
              </c:pt>
              <c:pt idx="9">
                <c:v>133.16708589867963</c:v>
              </c:pt>
              <c:pt idx="10">
                <c:v>136.13255868795341</c:v>
              </c:pt>
              <c:pt idx="11">
                <c:v>135.61299561738102</c:v>
              </c:pt>
              <c:pt idx="12">
                <c:v>136.83553475455034</c:v>
              </c:pt>
              <c:pt idx="13">
                <c:v>136.67048547549442</c:v>
              </c:pt>
              <c:pt idx="14">
                <c:v>135.3554193658388</c:v>
              </c:pt>
              <c:pt idx="15">
                <c:v>137.99781815582509</c:v>
              </c:pt>
              <c:pt idx="16">
                <c:v>138.60672622875708</c:v>
              </c:pt>
              <c:pt idx="17">
                <c:v>137.42509711294809</c:v>
              </c:pt>
              <c:pt idx="18">
                <c:v>142.71101049132858</c:v>
              </c:pt>
              <c:pt idx="19">
                <c:v>139.98594900034863</c:v>
              </c:pt>
              <c:pt idx="20">
                <c:v>139.5363299607863</c:v>
              </c:pt>
              <c:pt idx="21">
                <c:v>138.08824058971319</c:v>
              </c:pt>
              <c:pt idx="22">
                <c:v>147.44912704116152</c:v>
              </c:pt>
              <c:pt idx="23">
                <c:v>144.34863485176709</c:v>
              </c:pt>
              <c:pt idx="24">
                <c:v>143.88256304996565</c:v>
              </c:pt>
              <c:pt idx="25">
                <c:v>144.9621517068266</c:v>
              </c:pt>
              <c:pt idx="26">
                <c:v>145.33003412484447</c:v>
              </c:pt>
              <c:pt idx="27">
                <c:v>146.11910059652945</c:v>
              </c:pt>
              <c:pt idx="28">
                <c:v>141.1732081747771</c:v>
              </c:pt>
              <c:pt idx="29">
                <c:v>148.52185336037087</c:v>
              </c:pt>
              <c:pt idx="30">
                <c:v>150.70986044998975</c:v>
              </c:pt>
              <c:pt idx="31">
                <c:v>145.48802596966704</c:v>
              </c:pt>
              <c:pt idx="32">
                <c:v>151.17963857380448</c:v>
              </c:pt>
              <c:pt idx="33">
                <c:v>152.49277231812985</c:v>
              </c:pt>
              <c:pt idx="34">
                <c:v>145.32982079988531</c:v>
              </c:pt>
              <c:pt idx="35">
                <c:v>151.56406294095004</c:v>
              </c:pt>
              <c:pt idx="36">
                <c:v>150.96967671948997</c:v>
              </c:pt>
              <c:pt idx="37">
                <c:v>148.9736504392437</c:v>
              </c:pt>
              <c:pt idx="38">
                <c:v>148.05928041979655</c:v>
              </c:pt>
              <c:pt idx="39">
                <c:v>149.29341319870741</c:v>
              </c:pt>
              <c:pt idx="40">
                <c:v>146.40423581495872</c:v>
              </c:pt>
              <c:pt idx="41">
                <c:v>144.5118722752382</c:v>
              </c:pt>
              <c:pt idx="42">
                <c:v>143.62149615552667</c:v>
              </c:pt>
              <c:pt idx="43">
                <c:v>143.87864001551443</c:v>
              </c:pt>
              <c:pt idx="44">
                <c:v>145.72941514254754</c:v>
              </c:pt>
              <c:pt idx="45">
                <c:v>150.5789662252412</c:v>
              </c:pt>
              <c:pt idx="46">
                <c:v>146.16139139832353</c:v>
              </c:pt>
              <c:pt idx="47">
                <c:v>143.14696504298939</c:v>
              </c:pt>
              <c:pt idx="48">
                <c:v>149.75433125890459</c:v>
              </c:pt>
            </c:numLit>
          </c:val>
          <c:smooth val="0"/>
          <c:extLst>
            <c:ext xmlns:c16="http://schemas.microsoft.com/office/drawing/2014/chart" uri="{C3380CC4-5D6E-409C-BE32-E72D297353CC}">
              <c16:uniqueId val="{00000000-152D-4DAF-8B0A-6FA7892687C5}"/>
            </c:ext>
          </c:extLst>
        </c:ser>
        <c:dLbls>
          <c:showLegendKey val="0"/>
          <c:showVal val="0"/>
          <c:showCatName val="0"/>
          <c:showSerName val="0"/>
          <c:showPercent val="0"/>
          <c:showBubbleSize val="0"/>
        </c:dLbls>
        <c:marker val="1"/>
        <c:smooth val="0"/>
        <c:axId val="474883232"/>
        <c:axId val="474888720"/>
      </c:lineChart>
      <c:dateAx>
        <c:axId val="474883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8720"/>
        <c:crosses val="autoZero"/>
        <c:auto val="0"/>
        <c:lblOffset val="100"/>
        <c:baseTimeUnit val="months"/>
        <c:majorUnit val="6"/>
        <c:majorTimeUnit val="months"/>
        <c:minorUnit val="1"/>
        <c:minorTimeUnit val="months"/>
      </c:dateAx>
      <c:valAx>
        <c:axId val="474888720"/>
        <c:scaling>
          <c:orientation val="minMax"/>
          <c:max val="155"/>
          <c:min val="11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883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TOTAL transports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102.44092658541952</c:v>
              </c:pt>
              <c:pt idx="1">
                <c:v>100.70460429882233</c:v>
              </c:pt>
              <c:pt idx="2">
                <c:v>107.46624763664705</c:v>
              </c:pt>
              <c:pt idx="3">
                <c:v>106.77090157435396</c:v>
              </c:pt>
              <c:pt idx="4">
                <c:v>105.88006340115297</c:v>
              </c:pt>
              <c:pt idx="5">
                <c:v>106.3044288716377</c:v>
              </c:pt>
              <c:pt idx="6">
                <c:v>107.32173105936337</c:v>
              </c:pt>
              <c:pt idx="7">
                <c:v>106.55656790516556</c:v>
              </c:pt>
              <c:pt idx="8">
                <c:v>106.81599468868639</c:v>
              </c:pt>
              <c:pt idx="9">
                <c:v>106.5730567218317</c:v>
              </c:pt>
              <c:pt idx="10">
                <c:v>108.23501925124512</c:v>
              </c:pt>
              <c:pt idx="11">
                <c:v>108.2173198826913</c:v>
              </c:pt>
              <c:pt idx="12">
                <c:v>108.10846295356041</c:v>
              </c:pt>
              <c:pt idx="13">
                <c:v>108.52041997614212</c:v>
              </c:pt>
              <c:pt idx="14">
                <c:v>107.40273347026788</c:v>
              </c:pt>
              <c:pt idx="15">
                <c:v>107.99398974105303</c:v>
              </c:pt>
              <c:pt idx="16">
                <c:v>109.90216658995853</c:v>
              </c:pt>
              <c:pt idx="17">
                <c:v>107.73355468743593</c:v>
              </c:pt>
              <c:pt idx="18">
                <c:v>111.89998267268571</c:v>
              </c:pt>
              <c:pt idx="19">
                <c:v>110.07209444397716</c:v>
              </c:pt>
              <c:pt idx="20">
                <c:v>109.13664033590327</c:v>
              </c:pt>
              <c:pt idx="21">
                <c:v>106.92587243148549</c:v>
              </c:pt>
              <c:pt idx="22">
                <c:v>114.62758244760695</c:v>
              </c:pt>
              <c:pt idx="23">
                <c:v>112.23667602224343</c:v>
              </c:pt>
              <c:pt idx="24">
                <c:v>112.31193685414804</c:v>
              </c:pt>
              <c:pt idx="25">
                <c:v>112.34822680604084</c:v>
              </c:pt>
              <c:pt idx="26">
                <c:v>111.69954579932467</c:v>
              </c:pt>
              <c:pt idx="27">
                <c:v>112.89329193934179</c:v>
              </c:pt>
              <c:pt idx="28">
                <c:v>108.92177203480671</c:v>
              </c:pt>
              <c:pt idx="29">
                <c:v>114.16560436871367</c:v>
              </c:pt>
              <c:pt idx="30">
                <c:v>114.75338265330844</c:v>
              </c:pt>
              <c:pt idx="31">
                <c:v>112.26612251319833</c:v>
              </c:pt>
              <c:pt idx="32">
                <c:v>115.66899822159404</c:v>
              </c:pt>
              <c:pt idx="33">
                <c:v>117.33724673083962</c:v>
              </c:pt>
              <c:pt idx="34">
                <c:v>111.50338584563269</c:v>
              </c:pt>
              <c:pt idx="35">
                <c:v>115.14747669797929</c:v>
              </c:pt>
              <c:pt idx="36">
                <c:v>113.73181330402346</c:v>
              </c:pt>
              <c:pt idx="37">
                <c:v>112.57492991381312</c:v>
              </c:pt>
              <c:pt idx="38">
                <c:v>111.407499659935</c:v>
              </c:pt>
              <c:pt idx="39">
                <c:v>112.06730937582981</c:v>
              </c:pt>
              <c:pt idx="40">
                <c:v>109.58937880753636</c:v>
              </c:pt>
              <c:pt idx="41">
                <c:v>108.36412878697503</c:v>
              </c:pt>
              <c:pt idx="42">
                <c:v>107.10098130922276</c:v>
              </c:pt>
              <c:pt idx="43">
                <c:v>107.01823428396276</c:v>
              </c:pt>
              <c:pt idx="44">
                <c:v>108.23345591326252</c:v>
              </c:pt>
              <c:pt idx="45">
                <c:v>111.26299878721555</c:v>
              </c:pt>
              <c:pt idx="46">
                <c:v>108.19866428656925</c:v>
              </c:pt>
              <c:pt idx="47">
                <c:v>106.21667082208064</c:v>
              </c:pt>
              <c:pt idx="48">
                <c:v>109.60486432225956</c:v>
              </c:pt>
            </c:numLit>
          </c:val>
          <c:smooth val="0"/>
          <c:extLst>
            <c:ext xmlns:c16="http://schemas.microsoft.com/office/drawing/2014/chart" uri="{C3380CC4-5D6E-409C-BE32-E72D297353CC}">
              <c16:uniqueId val="{00000000-6F0D-49BC-8AA5-4181FDC12FA2}"/>
            </c:ext>
          </c:extLst>
        </c:ser>
        <c:dLbls>
          <c:showLegendKey val="0"/>
          <c:showVal val="0"/>
          <c:showCatName val="0"/>
          <c:showSerName val="0"/>
          <c:showPercent val="0"/>
          <c:showBubbleSize val="0"/>
        </c:dLbls>
        <c:marker val="1"/>
        <c:smooth val="0"/>
        <c:axId val="545013880"/>
        <c:axId val="545017800"/>
      </c:lineChart>
      <c:dateAx>
        <c:axId val="54501388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17800"/>
        <c:crosses val="autoZero"/>
        <c:auto val="0"/>
        <c:lblOffset val="100"/>
        <c:baseTimeUnit val="months"/>
        <c:majorUnit val="6"/>
        <c:majorTimeUnit val="months"/>
        <c:minorUnit val="1"/>
        <c:minorTimeUnit val="months"/>
      </c:dateAx>
      <c:valAx>
        <c:axId val="545017800"/>
        <c:scaling>
          <c:orientation val="minMax"/>
          <c:max val="120"/>
          <c:min val="9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3880"/>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IJ AT</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92.845872593243158</c:v>
              </c:pt>
              <c:pt idx="1">
                <c:v>93.612915085697765</c:v>
              </c:pt>
              <c:pt idx="2">
                <c:v>97.015087316182985</c:v>
              </c:pt>
              <c:pt idx="3">
                <c:v>98.830037935928701</c:v>
              </c:pt>
              <c:pt idx="4">
                <c:v>103.49025199113827</c:v>
              </c:pt>
              <c:pt idx="5">
                <c:v>95.418259496551087</c:v>
              </c:pt>
              <c:pt idx="6">
                <c:v>87.376020044573494</c:v>
              </c:pt>
              <c:pt idx="7">
                <c:v>94.167805913366848</c:v>
              </c:pt>
              <c:pt idx="8">
                <c:v>90.62828611369747</c:v>
              </c:pt>
              <c:pt idx="9">
                <c:v>94.736355189284822</c:v>
              </c:pt>
              <c:pt idx="10">
                <c:v>96.940070027429513</c:v>
              </c:pt>
              <c:pt idx="11">
                <c:v>99.416638701586692</c:v>
              </c:pt>
              <c:pt idx="12">
                <c:v>101.88117157535439</c:v>
              </c:pt>
              <c:pt idx="13">
                <c:v>97.182908404577034</c:v>
              </c:pt>
              <c:pt idx="14">
                <c:v>97.032316596314843</c:v>
              </c:pt>
              <c:pt idx="15">
                <c:v>97.590179153860731</c:v>
              </c:pt>
              <c:pt idx="16">
                <c:v>101.92407722763465</c:v>
              </c:pt>
              <c:pt idx="17">
                <c:v>91.832627952213613</c:v>
              </c:pt>
              <c:pt idx="18">
                <c:v>99.197117217650145</c:v>
              </c:pt>
              <c:pt idx="19">
                <c:v>94.512703749428312</c:v>
              </c:pt>
              <c:pt idx="20">
                <c:v>94.937880672366376</c:v>
              </c:pt>
              <c:pt idx="21">
                <c:v>97.337319560017036</c:v>
              </c:pt>
              <c:pt idx="22">
                <c:v>100.80434095130251</c:v>
              </c:pt>
              <c:pt idx="23">
                <c:v>102.36540039547542</c:v>
              </c:pt>
              <c:pt idx="24">
                <c:v>96.053352969771936</c:v>
              </c:pt>
              <c:pt idx="25">
                <c:v>100.21004468253028</c:v>
              </c:pt>
              <c:pt idx="26">
                <c:v>96.294686785087819</c:v>
              </c:pt>
              <c:pt idx="27">
                <c:v>99.052944969225436</c:v>
              </c:pt>
              <c:pt idx="28">
                <c:v>97.526289665744898</c:v>
              </c:pt>
              <c:pt idx="29">
                <c:v>95.178751934441337</c:v>
              </c:pt>
              <c:pt idx="30">
                <c:v>106.07952155380829</c:v>
              </c:pt>
              <c:pt idx="31">
                <c:v>102.33669390294065</c:v>
              </c:pt>
              <c:pt idx="32">
                <c:v>102.48583353710528</c:v>
              </c:pt>
              <c:pt idx="33">
                <c:v>104.26305587779655</c:v>
              </c:pt>
              <c:pt idx="34">
                <c:v>98.5434332550969</c:v>
              </c:pt>
              <c:pt idx="35">
                <c:v>98.074511820546348</c:v>
              </c:pt>
              <c:pt idx="36">
                <c:v>99.171236366242979</c:v>
              </c:pt>
              <c:pt idx="37">
                <c:v>97.526325122840547</c:v>
              </c:pt>
              <c:pt idx="38">
                <c:v>91.444119920986608</c:v>
              </c:pt>
              <c:pt idx="39">
                <c:v>97.345726086835711</c:v>
              </c:pt>
              <c:pt idx="40">
                <c:v>97.459534397561924</c:v>
              </c:pt>
              <c:pt idx="41">
                <c:v>95.474739834055384</c:v>
              </c:pt>
              <c:pt idx="42">
                <c:v>93.694185358965143</c:v>
              </c:pt>
              <c:pt idx="43">
                <c:v>93.143451642127417</c:v>
              </c:pt>
              <c:pt idx="44">
                <c:v>99.216206646433506</c:v>
              </c:pt>
              <c:pt idx="45">
                <c:v>92.93054518654904</c:v>
              </c:pt>
              <c:pt idx="46">
                <c:v>85.716367233132402</c:v>
              </c:pt>
              <c:pt idx="47">
                <c:v>92.601703511510237</c:v>
              </c:pt>
              <c:pt idx="48">
                <c:v>94.50997709061059</c:v>
              </c:pt>
            </c:numLit>
          </c:val>
          <c:smooth val="0"/>
          <c:extLst>
            <c:ext xmlns:c16="http://schemas.microsoft.com/office/drawing/2014/chart" uri="{C3380CC4-5D6E-409C-BE32-E72D297353CC}">
              <c16:uniqueId val="{00000000-58EF-4903-9612-D8E8F87C1FBF}"/>
            </c:ext>
          </c:extLst>
        </c:ser>
        <c:dLbls>
          <c:showLegendKey val="0"/>
          <c:showVal val="0"/>
          <c:showCatName val="0"/>
          <c:showSerName val="0"/>
          <c:showPercent val="0"/>
          <c:showBubbleSize val="0"/>
        </c:dLbls>
        <c:marker val="1"/>
        <c:smooth val="0"/>
        <c:axId val="545024072"/>
        <c:axId val="545024464"/>
      </c:lineChart>
      <c:dateAx>
        <c:axId val="54502407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24464"/>
        <c:crosses val="autoZero"/>
        <c:auto val="0"/>
        <c:lblOffset val="100"/>
        <c:baseTimeUnit val="months"/>
        <c:majorUnit val="6"/>
        <c:majorTimeUnit val="months"/>
        <c:minorUnit val="1"/>
        <c:minorTimeUnit val="months"/>
      </c:dateAx>
      <c:valAx>
        <c:axId val="545024464"/>
        <c:scaling>
          <c:orientation val="minMax"/>
          <c:max val="110"/>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407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IJ AT</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127.20994247960604</c:v>
              </c:pt>
              <c:pt idx="1">
                <c:v>129.94387006299883</c:v>
              </c:pt>
              <c:pt idx="2">
                <c:v>138.67292817217555</c:v>
              </c:pt>
              <c:pt idx="3">
                <c:v>135.66954528326008</c:v>
              </c:pt>
              <c:pt idx="4">
                <c:v>135.72619068505679</c:v>
              </c:pt>
              <c:pt idx="5">
                <c:v>125.69060123854192</c:v>
              </c:pt>
              <c:pt idx="6">
                <c:v>130.36097432101553</c:v>
              </c:pt>
              <c:pt idx="7">
                <c:v>128.97903279087032</c:v>
              </c:pt>
              <c:pt idx="8">
                <c:v>125.85639810053431</c:v>
              </c:pt>
              <c:pt idx="9">
                <c:v>130.67505323702002</c:v>
              </c:pt>
              <c:pt idx="10">
                <c:v>133.63196132634596</c:v>
              </c:pt>
              <c:pt idx="11">
                <c:v>132.64363209880204</c:v>
              </c:pt>
              <c:pt idx="12">
                <c:v>136.77701936989132</c:v>
              </c:pt>
              <c:pt idx="13">
                <c:v>142.87259904237399</c:v>
              </c:pt>
              <c:pt idx="14">
                <c:v>132.86212816079856</c:v>
              </c:pt>
              <c:pt idx="15">
                <c:v>132.56598285148789</c:v>
              </c:pt>
              <c:pt idx="16">
                <c:v>132.6591809505546</c:v>
              </c:pt>
              <c:pt idx="17">
                <c:v>129.63314568680596</c:v>
              </c:pt>
              <c:pt idx="18">
                <c:v>137.3795317261424</c:v>
              </c:pt>
              <c:pt idx="19">
                <c:v>137.13064910344207</c:v>
              </c:pt>
              <c:pt idx="20">
                <c:v>137.41336466689859</c:v>
              </c:pt>
              <c:pt idx="21">
                <c:v>136.56669367964679</c:v>
              </c:pt>
              <c:pt idx="22">
                <c:v>147.57339421155865</c:v>
              </c:pt>
              <c:pt idx="23">
                <c:v>140.75020520227702</c:v>
              </c:pt>
              <c:pt idx="24">
                <c:v>138.19828952771346</c:v>
              </c:pt>
              <c:pt idx="25">
                <c:v>138.93055864945973</c:v>
              </c:pt>
              <c:pt idx="26">
                <c:v>132.95374793838411</c:v>
              </c:pt>
              <c:pt idx="27">
                <c:v>133.65167331996938</c:v>
              </c:pt>
              <c:pt idx="28">
                <c:v>135.11303127901166</c:v>
              </c:pt>
              <c:pt idx="29">
                <c:v>141.15509963567436</c:v>
              </c:pt>
              <c:pt idx="30">
                <c:v>145.58981013542657</c:v>
              </c:pt>
              <c:pt idx="31">
                <c:v>136.31515533431846</c:v>
              </c:pt>
              <c:pt idx="32">
                <c:v>140.28814924433394</c:v>
              </c:pt>
              <c:pt idx="33">
                <c:v>143.65304004350955</c:v>
              </c:pt>
              <c:pt idx="34">
                <c:v>140.7591158016545</c:v>
              </c:pt>
              <c:pt idx="35">
                <c:v>139.51964082645384</c:v>
              </c:pt>
              <c:pt idx="36">
                <c:v>149.31460464856136</c:v>
              </c:pt>
              <c:pt idx="37">
                <c:v>136.4359638617623</c:v>
              </c:pt>
              <c:pt idx="38">
                <c:v>139.35255807435857</c:v>
              </c:pt>
              <c:pt idx="39">
                <c:v>138.43671514594189</c:v>
              </c:pt>
              <c:pt idx="40">
                <c:v>138.07660526365771</c:v>
              </c:pt>
              <c:pt idx="41">
                <c:v>134.58327321282493</c:v>
              </c:pt>
              <c:pt idx="42">
                <c:v>134.5757630916606</c:v>
              </c:pt>
              <c:pt idx="43">
                <c:v>133.72038292781744</c:v>
              </c:pt>
              <c:pt idx="44">
                <c:v>147.19064439180784</c:v>
              </c:pt>
              <c:pt idx="45">
                <c:v>138.45819201895949</c:v>
              </c:pt>
              <c:pt idx="46">
                <c:v>132.37188440697332</c:v>
              </c:pt>
              <c:pt idx="47">
                <c:v>129.60429615498791</c:v>
              </c:pt>
              <c:pt idx="48">
                <c:v>135.95021614816091</c:v>
              </c:pt>
            </c:numLit>
          </c:val>
          <c:smooth val="0"/>
          <c:extLst>
            <c:ext xmlns:c16="http://schemas.microsoft.com/office/drawing/2014/chart" uri="{C3380CC4-5D6E-409C-BE32-E72D297353CC}">
              <c16:uniqueId val="{00000000-05A5-48D2-B024-2AB20E71A39E}"/>
            </c:ext>
          </c:extLst>
        </c:ser>
        <c:dLbls>
          <c:showLegendKey val="0"/>
          <c:showVal val="0"/>
          <c:showCatName val="0"/>
          <c:showSerName val="0"/>
          <c:showPercent val="0"/>
          <c:showBubbleSize val="0"/>
        </c:dLbls>
        <c:marker val="1"/>
        <c:smooth val="0"/>
        <c:axId val="545016232"/>
        <c:axId val="545019368"/>
      </c:lineChart>
      <c:dateAx>
        <c:axId val="545016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9368"/>
        <c:crosses val="autoZero"/>
        <c:auto val="0"/>
        <c:lblOffset val="100"/>
        <c:baseTimeUnit val="months"/>
        <c:majorUnit val="6"/>
        <c:majorTimeUnit val="months"/>
        <c:minorUnit val="1"/>
        <c:minorTimeUnit val="months"/>
      </c:dateAx>
      <c:valAx>
        <c:axId val="545019368"/>
        <c:scaling>
          <c:orientation val="minMax"/>
          <c:max val="150"/>
          <c:min val="12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6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IJ AT</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120.26326033898425</c:v>
              </c:pt>
              <c:pt idx="1">
                <c:v>122.5995829361499</c:v>
              </c:pt>
              <c:pt idx="2">
                <c:v>130.2518133261128</c:v>
              </c:pt>
              <c:pt idx="3">
                <c:v>128.22245451068051</c:v>
              </c:pt>
              <c:pt idx="4">
                <c:v>129.20970936163562</c:v>
              </c:pt>
              <c:pt idx="5">
                <c:v>119.57106020544271</c:v>
              </c:pt>
              <c:pt idx="6">
                <c:v>121.67158406034382</c:v>
              </c:pt>
              <c:pt idx="7">
                <c:v>121.94195805429926</c:v>
              </c:pt>
              <c:pt idx="8">
                <c:v>118.73505021607144</c:v>
              </c:pt>
              <c:pt idx="9">
                <c:v>123.41006068197709</c:v>
              </c:pt>
              <c:pt idx="10">
                <c:v>126.21471107529321</c:v>
              </c:pt>
              <c:pt idx="11">
                <c:v>125.92680948779366</c:v>
              </c:pt>
              <c:pt idx="12">
                <c:v>129.72283855086192</c:v>
              </c:pt>
              <c:pt idx="13">
                <c:v>133.6364474743645</c:v>
              </c:pt>
              <c:pt idx="14">
                <c:v>125.61914696212465</c:v>
              </c:pt>
              <c:pt idx="15">
                <c:v>125.49563898058859</c:v>
              </c:pt>
              <c:pt idx="16">
                <c:v>126.44609277944437</c:v>
              </c:pt>
              <c:pt idx="17">
                <c:v>121.99178707237257</c:v>
              </c:pt>
              <c:pt idx="18">
                <c:v>129.66097284097322</c:v>
              </c:pt>
              <c:pt idx="19">
                <c:v>128.51544954065076</c:v>
              </c:pt>
              <c:pt idx="20">
                <c:v>128.8269636074543</c:v>
              </c:pt>
              <c:pt idx="21">
                <c:v>128.63649235350096</c:v>
              </c:pt>
              <c:pt idx="22">
                <c:v>138.11904994758834</c:v>
              </c:pt>
              <c:pt idx="23">
                <c:v>132.99073320421547</c:v>
              </c:pt>
              <c:pt idx="24">
                <c:v>129.67870849226478</c:v>
              </c:pt>
              <c:pt idx="25">
                <c:v>131.10322318718062</c:v>
              </c:pt>
              <c:pt idx="26">
                <c:v>125.54313428733268</c:v>
              </c:pt>
              <c:pt idx="27">
                <c:v>126.65755507038111</c:v>
              </c:pt>
              <c:pt idx="28">
                <c:v>127.51488741676025</c:v>
              </c:pt>
              <c:pt idx="29">
                <c:v>131.86100046397183</c:v>
              </c:pt>
              <c:pt idx="30">
                <c:v>137.60282207003272</c:v>
              </c:pt>
              <c:pt idx="31">
                <c:v>129.44642377918831</c:v>
              </c:pt>
              <c:pt idx="32">
                <c:v>132.64642717049531</c:v>
              </c:pt>
              <c:pt idx="33">
                <c:v>135.69037146472397</c:v>
              </c:pt>
              <c:pt idx="34">
                <c:v>132.22523349463742</c:v>
              </c:pt>
              <c:pt idx="35">
                <c:v>131.14152559059357</c:v>
              </c:pt>
              <c:pt idx="36">
                <c:v>139.1781440352149</c:v>
              </c:pt>
              <c:pt idx="37">
                <c:v>128.57039690710491</c:v>
              </c:pt>
              <c:pt idx="38">
                <c:v>129.66788763789248</c:v>
              </c:pt>
              <c:pt idx="39">
                <c:v>130.13018915000171</c:v>
              </c:pt>
              <c:pt idx="40">
                <c:v>129.86588162926515</c:v>
              </c:pt>
              <c:pt idx="41">
                <c:v>126.67749979114937</c:v>
              </c:pt>
              <c:pt idx="42">
                <c:v>126.31156950646314</c:v>
              </c:pt>
              <c:pt idx="43">
                <c:v>125.51777349256538</c:v>
              </c:pt>
              <c:pt idx="44">
                <c:v>137.49263216583404</c:v>
              </c:pt>
              <c:pt idx="45">
                <c:v>129.25479753742428</c:v>
              </c:pt>
              <c:pt idx="46">
                <c:v>122.94049141467787</c:v>
              </c:pt>
              <c:pt idx="47">
                <c:v>122.12423775901901</c:v>
              </c:pt>
              <c:pt idx="48">
                <c:v>127.57308941328536</c:v>
              </c:pt>
            </c:numLit>
          </c:val>
          <c:smooth val="0"/>
          <c:extLst>
            <c:ext xmlns:c16="http://schemas.microsoft.com/office/drawing/2014/chart" uri="{C3380CC4-5D6E-409C-BE32-E72D297353CC}">
              <c16:uniqueId val="{00000000-8630-40BB-A062-D2D99CBEC1EF}"/>
            </c:ext>
          </c:extLst>
        </c:ser>
        <c:dLbls>
          <c:showLegendKey val="0"/>
          <c:showVal val="0"/>
          <c:showCatName val="0"/>
          <c:showSerName val="0"/>
          <c:showPercent val="0"/>
          <c:showBubbleSize val="0"/>
        </c:dLbls>
        <c:marker val="1"/>
        <c:smooth val="0"/>
        <c:axId val="545023288"/>
        <c:axId val="545024856"/>
      </c:lineChart>
      <c:dateAx>
        <c:axId val="54502328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24856"/>
        <c:crosses val="autoZero"/>
        <c:auto val="0"/>
        <c:lblOffset val="100"/>
        <c:baseTimeUnit val="months"/>
        <c:majorUnit val="6"/>
        <c:majorTimeUnit val="months"/>
        <c:minorUnit val="1"/>
        <c:minorTimeUnit val="months"/>
      </c:dateAx>
      <c:valAx>
        <c:axId val="545024856"/>
        <c:scaling>
          <c:orientation val="minMax"/>
          <c:max val="140"/>
          <c:min val="11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3288"/>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Médicaments rétrocédés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78.796750585216003</c:v>
              </c:pt>
              <c:pt idx="1">
                <c:v>75.63218150952892</c:v>
              </c:pt>
              <c:pt idx="2">
                <c:v>76.221899433996811</c:v>
              </c:pt>
              <c:pt idx="3">
                <c:v>73.836121803733818</c:v>
              </c:pt>
              <c:pt idx="4">
                <c:v>74.192258836633499</c:v>
              </c:pt>
              <c:pt idx="5">
                <c:v>82.454327955358877</c:v>
              </c:pt>
              <c:pt idx="6">
                <c:v>74.8464644963355</c:v>
              </c:pt>
              <c:pt idx="7">
                <c:v>79.800261370991592</c:v>
              </c:pt>
              <c:pt idx="8">
                <c:v>75.545903790617146</c:v>
              </c:pt>
              <c:pt idx="9">
                <c:v>72.649935063833908</c:v>
              </c:pt>
              <c:pt idx="10">
                <c:v>61.700260644361691</c:v>
              </c:pt>
              <c:pt idx="11">
                <c:v>68.993933993108087</c:v>
              </c:pt>
              <c:pt idx="12">
                <c:v>69.187533504557592</c:v>
              </c:pt>
              <c:pt idx="13">
                <c:v>71.004732633834379</c:v>
              </c:pt>
              <c:pt idx="14">
                <c:v>72.35816046293354</c:v>
              </c:pt>
              <c:pt idx="15">
                <c:v>72.483308052221091</c:v>
              </c:pt>
              <c:pt idx="16">
                <c:v>68.024030742063971</c:v>
              </c:pt>
              <c:pt idx="17">
                <c:v>71.000239889089642</c:v>
              </c:pt>
              <c:pt idx="18">
                <c:v>61.945051070641568</c:v>
              </c:pt>
              <c:pt idx="19">
                <c:v>63.239554474781734</c:v>
              </c:pt>
              <c:pt idx="20">
                <c:v>65.705816536887056</c:v>
              </c:pt>
              <c:pt idx="21">
                <c:v>56.95996045955448</c:v>
              </c:pt>
              <c:pt idx="22">
                <c:v>61.889359651117296</c:v>
              </c:pt>
              <c:pt idx="23">
                <c:v>64.677714841798078</c:v>
              </c:pt>
              <c:pt idx="24">
                <c:v>63.862018213700402</c:v>
              </c:pt>
              <c:pt idx="25">
                <c:v>62.537460098050403</c:v>
              </c:pt>
              <c:pt idx="26">
                <c:v>56.821437117342043</c:v>
              </c:pt>
              <c:pt idx="27">
                <c:v>58.430808341564401</c:v>
              </c:pt>
              <c:pt idx="28">
                <c:v>54.825383553156584</c:v>
              </c:pt>
              <c:pt idx="29">
                <c:v>58.210582656881336</c:v>
              </c:pt>
              <c:pt idx="30">
                <c:v>56.224383273732514</c:v>
              </c:pt>
              <c:pt idx="31">
                <c:v>58.766489757132547</c:v>
              </c:pt>
              <c:pt idx="32">
                <c:v>49.048517720662829</c:v>
              </c:pt>
              <c:pt idx="33">
                <c:v>58.657998593742498</c:v>
              </c:pt>
              <c:pt idx="34">
                <c:v>35.453277585858793</c:v>
              </c:pt>
              <c:pt idx="35">
                <c:v>94.449504425073798</c:v>
              </c:pt>
              <c:pt idx="36">
                <c:v>54.312064672173335</c:v>
              </c:pt>
              <c:pt idx="37">
                <c:v>58.529570361369821</c:v>
              </c:pt>
              <c:pt idx="38">
                <c:v>70.406131822167879</c:v>
              </c:pt>
              <c:pt idx="39">
                <c:v>63.497471477255843</c:v>
              </c:pt>
              <c:pt idx="40">
                <c:v>61.488949448966387</c:v>
              </c:pt>
              <c:pt idx="41">
                <c:v>52.053126346941134</c:v>
              </c:pt>
              <c:pt idx="42">
                <c:v>62.061294388799368</c:v>
              </c:pt>
              <c:pt idx="43">
                <c:v>55.107763992949231</c:v>
              </c:pt>
              <c:pt idx="44">
                <c:v>51.853355141719859</c:v>
              </c:pt>
              <c:pt idx="45">
                <c:v>62.671327598404126</c:v>
              </c:pt>
              <c:pt idx="46">
                <c:v>66.350380827637792</c:v>
              </c:pt>
              <c:pt idx="47">
                <c:v>60.524821937729016</c:v>
              </c:pt>
              <c:pt idx="48">
                <c:v>60.925305042853765</c:v>
              </c:pt>
            </c:numLit>
          </c:val>
          <c:smooth val="0"/>
          <c:extLst>
            <c:ext xmlns:c16="http://schemas.microsoft.com/office/drawing/2014/chart" uri="{C3380CC4-5D6E-409C-BE32-E72D297353CC}">
              <c16:uniqueId val="{00000000-98DB-4DA6-A4A8-5B8F255B11AF}"/>
            </c:ext>
          </c:extLst>
        </c:ser>
        <c:dLbls>
          <c:showLegendKey val="0"/>
          <c:showVal val="0"/>
          <c:showCatName val="0"/>
          <c:showSerName val="0"/>
          <c:showPercent val="0"/>
          <c:showBubbleSize val="0"/>
        </c:dLbls>
        <c:marker val="1"/>
        <c:smooth val="0"/>
        <c:axId val="545013488"/>
        <c:axId val="545016624"/>
      </c:lineChart>
      <c:dateAx>
        <c:axId val="545013488"/>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16624"/>
        <c:crosses val="autoZero"/>
        <c:auto val="0"/>
        <c:lblOffset val="100"/>
        <c:baseTimeUnit val="months"/>
        <c:majorUnit val="6"/>
        <c:majorTimeUnit val="months"/>
        <c:minorUnit val="1"/>
        <c:minorTimeUnit val="months"/>
      </c:dateAx>
      <c:valAx>
        <c:axId val="545016624"/>
        <c:scaling>
          <c:orientation val="minMax"/>
          <c:max val="95"/>
          <c:min val="3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3488"/>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Médicaments rétrocédés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96.05383386156889</c:v>
              </c:pt>
              <c:pt idx="1">
                <c:v>90.36277177931629</c:v>
              </c:pt>
              <c:pt idx="2">
                <c:v>85.331386551366137</c:v>
              </c:pt>
              <c:pt idx="3">
                <c:v>89.995377407050483</c:v>
              </c:pt>
              <c:pt idx="4">
                <c:v>93.463042462837905</c:v>
              </c:pt>
              <c:pt idx="5">
                <c:v>95.020121920339179</c:v>
              </c:pt>
              <c:pt idx="6">
                <c:v>81.297149050971669</c:v>
              </c:pt>
              <c:pt idx="7">
                <c:v>87.314470839009488</c:v>
              </c:pt>
              <c:pt idx="8">
                <c:v>91.746491558029064</c:v>
              </c:pt>
              <c:pt idx="9">
                <c:v>89.633498962948963</c:v>
              </c:pt>
              <c:pt idx="10">
                <c:v>85.19334848484533</c:v>
              </c:pt>
              <c:pt idx="11">
                <c:v>84.255435975062241</c:v>
              </c:pt>
              <c:pt idx="12">
                <c:v>91.372969310146203</c:v>
              </c:pt>
              <c:pt idx="13">
                <c:v>91.59843180623777</c:v>
              </c:pt>
              <c:pt idx="14">
                <c:v>92.159552269654455</c:v>
              </c:pt>
              <c:pt idx="15">
                <c:v>90.601116778039454</c:v>
              </c:pt>
              <c:pt idx="16">
                <c:v>76.941552030219626</c:v>
              </c:pt>
              <c:pt idx="17">
                <c:v>88.888355494138082</c:v>
              </c:pt>
              <c:pt idx="18">
                <c:v>93.469168038198049</c:v>
              </c:pt>
              <c:pt idx="19">
                <c:v>87.550562960105609</c:v>
              </c:pt>
              <c:pt idx="20">
                <c:v>104.92971045197382</c:v>
              </c:pt>
              <c:pt idx="21">
                <c:v>84.112093665670756</c:v>
              </c:pt>
              <c:pt idx="22">
                <c:v>93.342183639453452</c:v>
              </c:pt>
              <c:pt idx="23">
                <c:v>96.890390778883159</c:v>
              </c:pt>
              <c:pt idx="24">
                <c:v>90.851874969404463</c:v>
              </c:pt>
              <c:pt idx="25">
                <c:v>88.618742344616919</c:v>
              </c:pt>
              <c:pt idx="26">
                <c:v>90.832754652200776</c:v>
              </c:pt>
              <c:pt idx="27">
                <c:v>89.488852492165122</c:v>
              </c:pt>
              <c:pt idx="28">
                <c:v>86.686539890486642</c:v>
              </c:pt>
              <c:pt idx="29">
                <c:v>86.578225280284485</c:v>
              </c:pt>
              <c:pt idx="30">
                <c:v>87.517916338080667</c:v>
              </c:pt>
              <c:pt idx="31">
                <c:v>87.342148608925413</c:v>
              </c:pt>
              <c:pt idx="32">
                <c:v>79.422077024536364</c:v>
              </c:pt>
              <c:pt idx="33">
                <c:v>91.037520765618908</c:v>
              </c:pt>
              <c:pt idx="34">
                <c:v>66.861874850196486</c:v>
              </c:pt>
              <c:pt idx="35">
                <c:v>160.70413032283724</c:v>
              </c:pt>
              <c:pt idx="36">
                <c:v>84.840536102085579</c:v>
              </c:pt>
              <c:pt idx="37">
                <c:v>92.199645025214238</c:v>
              </c:pt>
              <c:pt idx="38">
                <c:v>103.23063574413179</c:v>
              </c:pt>
              <c:pt idx="39">
                <c:v>96.476342676890184</c:v>
              </c:pt>
              <c:pt idx="40">
                <c:v>93.910275064695142</c:v>
              </c:pt>
              <c:pt idx="41">
                <c:v>88.985474947629541</c:v>
              </c:pt>
              <c:pt idx="42">
                <c:v>92.510932133790817</c:v>
              </c:pt>
              <c:pt idx="43">
                <c:v>96.960477822179584</c:v>
              </c:pt>
              <c:pt idx="44">
                <c:v>99.160837159076053</c:v>
              </c:pt>
              <c:pt idx="45">
                <c:v>102.0523312043391</c:v>
              </c:pt>
              <c:pt idx="46">
                <c:v>119.64223208293789</c:v>
              </c:pt>
              <c:pt idx="47">
                <c:v>97.215635740583977</c:v>
              </c:pt>
              <c:pt idx="48">
                <c:v>108.81822738893869</c:v>
              </c:pt>
            </c:numLit>
          </c:val>
          <c:smooth val="0"/>
          <c:extLst>
            <c:ext xmlns:c16="http://schemas.microsoft.com/office/drawing/2014/chart" uri="{C3380CC4-5D6E-409C-BE32-E72D297353CC}">
              <c16:uniqueId val="{00000000-2421-48F5-A57E-43BC4F74FD0B}"/>
            </c:ext>
          </c:extLst>
        </c:ser>
        <c:dLbls>
          <c:showLegendKey val="0"/>
          <c:showVal val="0"/>
          <c:showCatName val="0"/>
          <c:showSerName val="0"/>
          <c:showPercent val="0"/>
          <c:showBubbleSize val="0"/>
        </c:dLbls>
        <c:marker val="1"/>
        <c:smooth val="0"/>
        <c:axId val="545015056"/>
        <c:axId val="545018976"/>
      </c:lineChart>
      <c:dateAx>
        <c:axId val="545015056"/>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8976"/>
        <c:crosses val="autoZero"/>
        <c:auto val="0"/>
        <c:lblOffset val="100"/>
        <c:baseTimeUnit val="months"/>
        <c:majorUnit val="6"/>
        <c:majorTimeUnit val="months"/>
        <c:minorUnit val="1"/>
        <c:minorTimeUnit val="months"/>
      </c:dateAx>
      <c:valAx>
        <c:axId val="545018976"/>
        <c:scaling>
          <c:orientation val="minMax"/>
          <c:max val="165"/>
          <c:min val="6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15056"/>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Médicaments rétrocédés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87.698189811525893</c:v>
              </c:pt>
              <c:pt idx="1">
                <c:v>83.230421139852794</c:v>
              </c:pt>
              <c:pt idx="2">
                <c:v>80.920697293379504</c:v>
              </c:pt>
              <c:pt idx="3">
                <c:v>82.171286523743774</c:v>
              </c:pt>
              <c:pt idx="4">
                <c:v>84.132392203613392</c:v>
              </c:pt>
              <c:pt idx="5">
                <c:v>88.935936087995927</c:v>
              </c:pt>
              <c:pt idx="6">
                <c:v>78.173815683767728</c:v>
              </c:pt>
              <c:pt idx="7">
                <c:v>83.676193232836312</c:v>
              </c:pt>
              <c:pt idx="8">
                <c:v>83.90238820532258</c:v>
              </c:pt>
              <c:pt idx="9">
                <c:v>81.410289260031149</c:v>
              </c:pt>
              <c:pt idx="10">
                <c:v>73.818316187211281</c:v>
              </c:pt>
              <c:pt idx="11">
                <c:v>76.866025134994459</c:v>
              </c:pt>
              <c:pt idx="12">
                <c:v>80.631084269781823</c:v>
              </c:pt>
              <c:pt idx="13">
                <c:v>81.627243906017242</c:v>
              </c:pt>
              <c:pt idx="14">
                <c:v>82.571988775705506</c:v>
              </c:pt>
              <c:pt idx="15">
                <c:v>81.828721219912708</c:v>
              </c:pt>
              <c:pt idx="16">
                <c:v>72.623810005145685</c:v>
              </c:pt>
              <c:pt idx="17">
                <c:v>80.227174208270597</c:v>
              </c:pt>
              <c:pt idx="18">
                <c:v>78.205621113454285</c:v>
              </c:pt>
              <c:pt idx="19">
                <c:v>75.779504656221022</c:v>
              </c:pt>
              <c:pt idx="20">
                <c:v>85.938036681690107</c:v>
              </c:pt>
              <c:pt idx="21">
                <c:v>70.965401571964421</c:v>
              </c:pt>
              <c:pt idx="22">
                <c:v>78.113155801631422</c:v>
              </c:pt>
              <c:pt idx="23">
                <c:v>81.293453004439485</c:v>
              </c:pt>
              <c:pt idx="24">
                <c:v>77.783754916849873</c:v>
              </c:pt>
              <c:pt idx="25">
                <c:v>75.990541661385805</c:v>
              </c:pt>
              <c:pt idx="26">
                <c:v>74.364939179369287</c:v>
              </c:pt>
              <c:pt idx="27">
                <c:v>74.450971660440658</c:v>
              </c:pt>
              <c:pt idx="28">
                <c:v>71.259803105696378</c:v>
              </c:pt>
              <c:pt idx="29">
                <c:v>72.843000126403282</c:v>
              </c:pt>
              <c:pt idx="30">
                <c:v>72.366014990287823</c:v>
              </c:pt>
              <c:pt idx="31">
                <c:v>73.506204838043686</c:v>
              </c:pt>
              <c:pt idx="32">
                <c:v>64.715614407889859</c:v>
              </c:pt>
              <c:pt idx="33">
                <c:v>75.359798322834635</c:v>
              </c:pt>
              <c:pt idx="34">
                <c:v>51.65426098814968</c:v>
              </c:pt>
              <c:pt idx="35">
                <c:v>128.62454527331371</c:v>
              </c:pt>
              <c:pt idx="36">
                <c:v>70.059067149577643</c:v>
              </c:pt>
              <c:pt idx="37">
                <c:v>75.897054690324637</c:v>
              </c:pt>
              <c:pt idx="38">
                <c:v>87.337459214874457</c:v>
              </c:pt>
              <c:pt idx="39">
                <c:v>80.508423619910573</c:v>
              </c:pt>
              <c:pt idx="40">
                <c:v>78.212311965288748</c:v>
              </c:pt>
              <c:pt idx="41">
                <c:v>71.103336123954904</c:v>
              </c:pt>
              <c:pt idx="42">
                <c:v>77.767633374924699</c:v>
              </c:pt>
              <c:pt idx="43">
                <c:v>76.695965350100451</c:v>
              </c:pt>
              <c:pt idx="44">
                <c:v>76.255200423667162</c:v>
              </c:pt>
              <c:pt idx="45">
                <c:v>82.98458706732437</c:v>
              </c:pt>
              <c:pt idx="46">
                <c:v>93.839045488405077</c:v>
              </c:pt>
              <c:pt idx="47">
                <c:v>79.450444767486204</c:v>
              </c:pt>
              <c:pt idx="48">
                <c:v>85.629128441459429</c:v>
              </c:pt>
            </c:numLit>
          </c:val>
          <c:smooth val="0"/>
          <c:extLst>
            <c:ext xmlns:c16="http://schemas.microsoft.com/office/drawing/2014/chart" uri="{C3380CC4-5D6E-409C-BE32-E72D297353CC}">
              <c16:uniqueId val="{00000000-2850-4296-8303-34AE9F1F2C17}"/>
            </c:ext>
          </c:extLst>
        </c:ser>
        <c:dLbls>
          <c:showLegendKey val="0"/>
          <c:showVal val="0"/>
          <c:showCatName val="0"/>
          <c:showSerName val="0"/>
          <c:showPercent val="0"/>
          <c:showBubbleSize val="0"/>
        </c:dLbls>
        <c:marker val="1"/>
        <c:smooth val="0"/>
        <c:axId val="545026032"/>
        <c:axId val="545026816"/>
      </c:lineChart>
      <c:dateAx>
        <c:axId val="5450260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26816"/>
        <c:crosses val="autoZero"/>
        <c:auto val="0"/>
        <c:lblOffset val="100"/>
        <c:baseTimeUnit val="months"/>
        <c:majorUnit val="6"/>
        <c:majorTimeUnit val="months"/>
        <c:minorUnit val="1"/>
        <c:minorTimeUnit val="months"/>
      </c:dateAx>
      <c:valAx>
        <c:axId val="545026816"/>
        <c:scaling>
          <c:orientation val="minMax"/>
          <c:max val="130"/>
          <c:min val="5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6032"/>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TOTAL généralistes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77.114591447387582</c:v>
              </c:pt>
              <c:pt idx="1">
                <c:v>78.8541586461577</c:v>
              </c:pt>
              <c:pt idx="2">
                <c:v>80.226660653583252</c:v>
              </c:pt>
              <c:pt idx="3">
                <c:v>76.800268443585011</c:v>
              </c:pt>
              <c:pt idx="4">
                <c:v>78.02822144868945</c:v>
              </c:pt>
              <c:pt idx="5">
                <c:v>76.182855116424236</c:v>
              </c:pt>
              <c:pt idx="6">
                <c:v>74.769514412908165</c:v>
              </c:pt>
              <c:pt idx="7">
                <c:v>76.196638587753498</c:v>
              </c:pt>
              <c:pt idx="8">
                <c:v>73.453657155343308</c:v>
              </c:pt>
              <c:pt idx="9">
                <c:v>74.446699407066959</c:v>
              </c:pt>
              <c:pt idx="10">
                <c:v>73.698258203448873</c:v>
              </c:pt>
              <c:pt idx="11">
                <c:v>75.605812104307034</c:v>
              </c:pt>
              <c:pt idx="12">
                <c:v>75.852179206604234</c:v>
              </c:pt>
              <c:pt idx="13">
                <c:v>73.571840114122139</c:v>
              </c:pt>
              <c:pt idx="14">
                <c:v>74.939233417132272</c:v>
              </c:pt>
              <c:pt idx="15">
                <c:v>73.124637560381174</c:v>
              </c:pt>
              <c:pt idx="16">
                <c:v>74.076258350208917</c:v>
              </c:pt>
              <c:pt idx="17">
                <c:v>75.60781003714321</c:v>
              </c:pt>
              <c:pt idx="18">
                <c:v>81.371834325857179</c:v>
              </c:pt>
              <c:pt idx="19">
                <c:v>76.436376605729222</c:v>
              </c:pt>
              <c:pt idx="20">
                <c:v>76.544267142670179</c:v>
              </c:pt>
              <c:pt idx="21">
                <c:v>73.431088971216596</c:v>
              </c:pt>
              <c:pt idx="22">
                <c:v>77.52035571735145</c:v>
              </c:pt>
              <c:pt idx="23">
                <c:v>75.941319341958817</c:v>
              </c:pt>
              <c:pt idx="24">
                <c:v>72.922791871092755</c:v>
              </c:pt>
              <c:pt idx="25">
                <c:v>73.810934780002441</c:v>
              </c:pt>
              <c:pt idx="26">
                <c:v>71.419131665743237</c:v>
              </c:pt>
              <c:pt idx="27">
                <c:v>72.771237679884976</c:v>
              </c:pt>
              <c:pt idx="28">
                <c:v>71.40656740260404</c:v>
              </c:pt>
              <c:pt idx="29">
                <c:v>72.693976941583983</c:v>
              </c:pt>
              <c:pt idx="30">
                <c:v>73.347029759039472</c:v>
              </c:pt>
              <c:pt idx="31">
                <c:v>80.978676136022003</c:v>
              </c:pt>
              <c:pt idx="32">
                <c:v>79.316208445282342</c:v>
              </c:pt>
              <c:pt idx="33">
                <c:v>75.693551174433992</c:v>
              </c:pt>
              <c:pt idx="34">
                <c:v>76.830291691237235</c:v>
              </c:pt>
              <c:pt idx="35">
                <c:v>79.964531982282224</c:v>
              </c:pt>
              <c:pt idx="36">
                <c:v>77.377500779873827</c:v>
              </c:pt>
              <c:pt idx="37">
                <c:v>78.626116941843122</c:v>
              </c:pt>
              <c:pt idx="38">
                <c:v>75.963492598842109</c:v>
              </c:pt>
              <c:pt idx="39">
                <c:v>76.963515944208197</c:v>
              </c:pt>
              <c:pt idx="40">
                <c:v>75.416248692322199</c:v>
              </c:pt>
              <c:pt idx="41">
                <c:v>73.411844648103639</c:v>
              </c:pt>
              <c:pt idx="42">
                <c:v>76.62462157159618</c:v>
              </c:pt>
              <c:pt idx="43">
                <c:v>74.3715211638889</c:v>
              </c:pt>
              <c:pt idx="44">
                <c:v>74.63770483826589</c:v>
              </c:pt>
              <c:pt idx="45">
                <c:v>75.631979935708458</c:v>
              </c:pt>
              <c:pt idx="46">
                <c:v>74.629324684419089</c:v>
              </c:pt>
              <c:pt idx="47">
                <c:v>74.118862712560329</c:v>
              </c:pt>
              <c:pt idx="48">
                <c:v>75.186408328209524</c:v>
              </c:pt>
            </c:numLit>
          </c:val>
          <c:smooth val="0"/>
          <c:extLst>
            <c:ext xmlns:c16="http://schemas.microsoft.com/office/drawing/2014/chart" uri="{C3380CC4-5D6E-409C-BE32-E72D297353CC}">
              <c16:uniqueId val="{00000000-EAA0-4D42-8A9E-461F6A66B084}"/>
            </c:ext>
          </c:extLst>
        </c:ser>
        <c:dLbls>
          <c:showLegendKey val="0"/>
          <c:showVal val="0"/>
          <c:showCatName val="0"/>
          <c:showSerName val="0"/>
          <c:showPercent val="0"/>
          <c:showBubbleSize val="0"/>
        </c:dLbls>
        <c:marker val="1"/>
        <c:smooth val="0"/>
        <c:axId val="479863920"/>
        <c:axId val="479859608"/>
      </c:lineChart>
      <c:dateAx>
        <c:axId val="47986392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59608"/>
        <c:crosses val="autoZero"/>
        <c:auto val="0"/>
        <c:lblOffset val="100"/>
        <c:baseTimeUnit val="months"/>
        <c:majorUnit val="6"/>
        <c:majorTimeUnit val="months"/>
        <c:minorUnit val="1"/>
        <c:minorTimeUnit val="months"/>
      </c:dateAx>
      <c:valAx>
        <c:axId val="479859608"/>
        <c:scaling>
          <c:orientation val="minMax"/>
          <c:max val="90"/>
          <c:min val="7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3920"/>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Produits de LPP</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96.309664639045181</c:v>
              </c:pt>
              <c:pt idx="1">
                <c:v>96.579552259484302</c:v>
              </c:pt>
              <c:pt idx="2">
                <c:v>99.212996364353074</c:v>
              </c:pt>
              <c:pt idx="3">
                <c:v>96.325670521357821</c:v>
              </c:pt>
              <c:pt idx="4">
                <c:v>95.169096242874048</c:v>
              </c:pt>
              <c:pt idx="5">
                <c:v>95.431872669640683</c:v>
              </c:pt>
              <c:pt idx="6">
                <c:v>92.655952119919263</c:v>
              </c:pt>
              <c:pt idx="7">
                <c:v>96.87043370918235</c:v>
              </c:pt>
              <c:pt idx="8">
                <c:v>93.98540478740297</c:v>
              </c:pt>
              <c:pt idx="9">
                <c:v>94.330819936115219</c:v>
              </c:pt>
              <c:pt idx="10">
                <c:v>91.226063053787712</c:v>
              </c:pt>
              <c:pt idx="11">
                <c:v>92.608227219722139</c:v>
              </c:pt>
              <c:pt idx="12">
                <c:v>94.522593260420976</c:v>
              </c:pt>
              <c:pt idx="13">
                <c:v>95.305864818109555</c:v>
              </c:pt>
              <c:pt idx="14">
                <c:v>92.179167076637995</c:v>
              </c:pt>
              <c:pt idx="15">
                <c:v>92.481317434587567</c:v>
              </c:pt>
              <c:pt idx="16">
                <c:v>93.417650359499362</c:v>
              </c:pt>
              <c:pt idx="17">
                <c:v>90.783858826735397</c:v>
              </c:pt>
              <c:pt idx="18">
                <c:v>98.240250515322444</c:v>
              </c:pt>
              <c:pt idx="19">
                <c:v>90.879245024438873</c:v>
              </c:pt>
              <c:pt idx="20">
                <c:v>95.814627525826182</c:v>
              </c:pt>
              <c:pt idx="21">
                <c:v>92.006498493609584</c:v>
              </c:pt>
              <c:pt idx="22">
                <c:v>94.781973848516714</c:v>
              </c:pt>
              <c:pt idx="23">
                <c:v>94.365124337696244</c:v>
              </c:pt>
              <c:pt idx="24">
                <c:v>90.174217462778927</c:v>
              </c:pt>
              <c:pt idx="25">
                <c:v>92.932673105382975</c:v>
              </c:pt>
              <c:pt idx="26">
                <c:v>94.144384776752148</c:v>
              </c:pt>
              <c:pt idx="27">
                <c:v>94.779146404028239</c:v>
              </c:pt>
              <c:pt idx="28">
                <c:v>90.7547959554107</c:v>
              </c:pt>
              <c:pt idx="29">
                <c:v>92.591847732417307</c:v>
              </c:pt>
              <c:pt idx="30">
                <c:v>94.557875439831236</c:v>
              </c:pt>
              <c:pt idx="31">
                <c:v>94.470476504393901</c:v>
              </c:pt>
              <c:pt idx="32">
                <c:v>93.49534863094668</c:v>
              </c:pt>
              <c:pt idx="33">
                <c:v>94.156965698967383</c:v>
              </c:pt>
              <c:pt idx="34">
                <c:v>92.290291506826989</c:v>
              </c:pt>
              <c:pt idx="35">
                <c:v>93.409058321099664</c:v>
              </c:pt>
              <c:pt idx="36">
                <c:v>94.328005386853278</c:v>
              </c:pt>
              <c:pt idx="37">
                <c:v>93.122715177291411</c:v>
              </c:pt>
              <c:pt idx="38">
                <c:v>93.210280482111003</c:v>
              </c:pt>
              <c:pt idx="39">
                <c:v>91.58944669194176</c:v>
              </c:pt>
              <c:pt idx="40">
                <c:v>95.192961321045004</c:v>
              </c:pt>
              <c:pt idx="41">
                <c:v>94.032768971587686</c:v>
              </c:pt>
              <c:pt idx="42">
                <c:v>96.058352468396407</c:v>
              </c:pt>
              <c:pt idx="43">
                <c:v>90.601031358362121</c:v>
              </c:pt>
              <c:pt idx="44">
                <c:v>91.477109936944885</c:v>
              </c:pt>
              <c:pt idx="45">
                <c:v>92.617284026431989</c:v>
              </c:pt>
              <c:pt idx="46">
                <c:v>90.935524494516116</c:v>
              </c:pt>
              <c:pt idx="47">
                <c:v>91.226265098416462</c:v>
              </c:pt>
              <c:pt idx="48">
                <c:v>90.302204386761318</c:v>
              </c:pt>
            </c:numLit>
          </c:val>
          <c:smooth val="0"/>
          <c:extLst>
            <c:ext xmlns:c16="http://schemas.microsoft.com/office/drawing/2014/chart" uri="{C3380CC4-5D6E-409C-BE32-E72D297353CC}">
              <c16:uniqueId val="{00000000-3FB9-4F16-9ED6-D102CC0C4871}"/>
            </c:ext>
          </c:extLst>
        </c:ser>
        <c:dLbls>
          <c:showLegendKey val="0"/>
          <c:showVal val="0"/>
          <c:showCatName val="0"/>
          <c:showSerName val="0"/>
          <c:showPercent val="0"/>
          <c:showBubbleSize val="0"/>
        </c:dLbls>
        <c:marker val="1"/>
        <c:smooth val="0"/>
        <c:axId val="545027992"/>
        <c:axId val="545028384"/>
      </c:lineChart>
      <c:dateAx>
        <c:axId val="54502799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545028384"/>
        <c:crosses val="autoZero"/>
        <c:auto val="0"/>
        <c:lblOffset val="100"/>
        <c:baseTimeUnit val="months"/>
        <c:majorUnit val="6"/>
        <c:majorTimeUnit val="months"/>
        <c:minorUnit val="1"/>
        <c:minorTimeUnit val="months"/>
      </c:dateAx>
      <c:valAx>
        <c:axId val="545028384"/>
        <c:scaling>
          <c:orientation val="minMax"/>
          <c:max val="105"/>
          <c:min val="8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799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Produits de LPP</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125.56935540881813</c:v>
              </c:pt>
              <c:pt idx="1">
                <c:v>128.03910511514925</c:v>
              </c:pt>
              <c:pt idx="2">
                <c:v>131.8060500172478</c:v>
              </c:pt>
              <c:pt idx="3">
                <c:v>129.22670486911349</c:v>
              </c:pt>
              <c:pt idx="4">
                <c:v>125.36354384126227</c:v>
              </c:pt>
              <c:pt idx="5">
                <c:v>129.79615562212211</c:v>
              </c:pt>
              <c:pt idx="6">
                <c:v>125.09003526038028</c:v>
              </c:pt>
              <c:pt idx="7">
                <c:v>134.18759452254275</c:v>
              </c:pt>
              <c:pt idx="8">
                <c:v>132.20218563487066</c:v>
              </c:pt>
              <c:pt idx="9">
                <c:v>132.45905525009331</c:v>
              </c:pt>
              <c:pt idx="10">
                <c:v>127.09082503530102</c:v>
              </c:pt>
              <c:pt idx="11">
                <c:v>129.25961729067907</c:v>
              </c:pt>
              <c:pt idx="12">
                <c:v>131.74147176202098</c:v>
              </c:pt>
              <c:pt idx="13">
                <c:v>135.49022843604661</c:v>
              </c:pt>
              <c:pt idx="14">
                <c:v>129.69538389212485</c:v>
              </c:pt>
              <c:pt idx="15">
                <c:v>131.68847895202475</c:v>
              </c:pt>
              <c:pt idx="16">
                <c:v>134.33620457089216</c:v>
              </c:pt>
              <c:pt idx="17">
                <c:v>128.50160716127539</c:v>
              </c:pt>
              <c:pt idx="18">
                <c:v>137.21577523947732</c:v>
              </c:pt>
              <c:pt idx="19">
                <c:v>132.81233713193674</c:v>
              </c:pt>
              <c:pt idx="20">
                <c:v>139.45648177809167</c:v>
              </c:pt>
              <c:pt idx="21">
                <c:v>135.16128075076307</c:v>
              </c:pt>
              <c:pt idx="22">
                <c:v>141.50465973739369</c:v>
              </c:pt>
              <c:pt idx="23">
                <c:v>142.52127534430622</c:v>
              </c:pt>
              <c:pt idx="24">
                <c:v>136.41089591182009</c:v>
              </c:pt>
              <c:pt idx="25">
                <c:v>141.99122871396474</c:v>
              </c:pt>
              <c:pt idx="26">
                <c:v>143.12897769645753</c:v>
              </c:pt>
              <c:pt idx="27">
                <c:v>143.42224918625328</c:v>
              </c:pt>
              <c:pt idx="28">
                <c:v>136.24066939682257</c:v>
              </c:pt>
              <c:pt idx="29">
                <c:v>143.37444527512193</c:v>
              </c:pt>
              <c:pt idx="30">
                <c:v>147.15194216224194</c:v>
              </c:pt>
              <c:pt idx="31">
                <c:v>147.06125266303636</c:v>
              </c:pt>
              <c:pt idx="32">
                <c:v>147.917268930727</c:v>
              </c:pt>
              <c:pt idx="33">
                <c:v>147.84329017643813</c:v>
              </c:pt>
              <c:pt idx="34">
                <c:v>143.77928051170235</c:v>
              </c:pt>
              <c:pt idx="35">
                <c:v>150.46185187680067</c:v>
              </c:pt>
              <c:pt idx="36">
                <c:v>153.51701594375848</c:v>
              </c:pt>
              <c:pt idx="37">
                <c:v>150.43333661441486</c:v>
              </c:pt>
              <c:pt idx="38">
                <c:v>152.07310848258936</c:v>
              </c:pt>
              <c:pt idx="39">
                <c:v>152.82268828040407</c:v>
              </c:pt>
              <c:pt idx="40">
                <c:v>154.80991215415935</c:v>
              </c:pt>
              <c:pt idx="41">
                <c:v>153.92582757861283</c:v>
              </c:pt>
              <c:pt idx="42">
                <c:v>157.27420496653318</c:v>
              </c:pt>
              <c:pt idx="43">
                <c:v>152.41225554696749</c:v>
              </c:pt>
              <c:pt idx="44">
                <c:v>155.25316272197171</c:v>
              </c:pt>
              <c:pt idx="45">
                <c:v>157.46888496948242</c:v>
              </c:pt>
              <c:pt idx="46">
                <c:v>160.03626960331891</c:v>
              </c:pt>
              <c:pt idx="47">
                <c:v>156.77883127963102</c:v>
              </c:pt>
              <c:pt idx="48">
                <c:v>159.23640267460218</c:v>
              </c:pt>
            </c:numLit>
          </c:val>
          <c:smooth val="0"/>
          <c:extLst>
            <c:ext xmlns:c16="http://schemas.microsoft.com/office/drawing/2014/chart" uri="{C3380CC4-5D6E-409C-BE32-E72D297353CC}">
              <c16:uniqueId val="{00000000-2E77-4460-B437-90438625B22F}"/>
            </c:ext>
          </c:extLst>
        </c:ser>
        <c:dLbls>
          <c:showLegendKey val="0"/>
          <c:showVal val="0"/>
          <c:showCatName val="0"/>
          <c:showSerName val="0"/>
          <c:showPercent val="0"/>
          <c:showBubbleSize val="0"/>
        </c:dLbls>
        <c:marker val="1"/>
        <c:smooth val="0"/>
        <c:axId val="545025640"/>
        <c:axId val="545028776"/>
      </c:lineChart>
      <c:dateAx>
        <c:axId val="54502564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8776"/>
        <c:crosses val="autoZero"/>
        <c:auto val="0"/>
        <c:lblOffset val="100"/>
        <c:baseTimeUnit val="months"/>
        <c:majorUnit val="6"/>
        <c:majorTimeUnit val="months"/>
        <c:minorUnit val="1"/>
        <c:minorTimeUnit val="months"/>
      </c:dateAx>
      <c:valAx>
        <c:axId val="545028776"/>
        <c:scaling>
          <c:orientation val="minMax"/>
          <c:max val="160"/>
          <c:min val="12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54502564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Produits de LPP</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107.09363446464415</c:v>
              </c:pt>
              <c:pt idx="1">
                <c:v>108.17430462347039</c:v>
              </c:pt>
              <c:pt idx="2">
                <c:v>111.22551248704731</c:v>
              </c:pt>
              <c:pt idx="3">
                <c:v>108.4516962004715</c:v>
              </c:pt>
              <c:pt idx="4">
                <c:v>106.29758062651729</c:v>
              </c:pt>
              <c:pt idx="5">
                <c:v>108.0971941644509</c:v>
              </c:pt>
              <c:pt idx="6">
                <c:v>104.60987797169319</c:v>
              </c:pt>
              <c:pt idx="7">
                <c:v>110.62406970468079</c:v>
              </c:pt>
              <c:pt idx="8">
                <c:v>108.07060530211159</c:v>
              </c:pt>
              <c:pt idx="9">
                <c:v>108.3833860539378</c:v>
              </c:pt>
              <c:pt idx="10">
                <c:v>104.44440203262889</c:v>
              </c:pt>
              <c:pt idx="11">
                <c:v>106.11648633638279</c:v>
              </c:pt>
              <c:pt idx="12">
                <c:v>108.24000626597896</c:v>
              </c:pt>
              <c:pt idx="13">
                <c:v>110.11623886226742</c:v>
              </c:pt>
              <c:pt idx="14">
                <c:v>106.00616727606553</c:v>
              </c:pt>
              <c:pt idx="15">
                <c:v>106.93153326490028</c:v>
              </c:pt>
              <c:pt idx="16">
                <c:v>108.49861814534655</c:v>
              </c:pt>
              <c:pt idx="17">
                <c:v>104.68513560814998</c:v>
              </c:pt>
              <c:pt idx="18">
                <c:v>112.60509414505691</c:v>
              </c:pt>
              <c:pt idx="19">
                <c:v>106.33413152817717</c:v>
              </c:pt>
              <c:pt idx="20">
                <c:v>111.89929646825436</c:v>
              </c:pt>
              <c:pt idx="21">
                <c:v>107.91165187862768</c:v>
              </c:pt>
              <c:pt idx="22">
                <c:v>112.00211601478671</c:v>
              </c:pt>
              <c:pt idx="23">
                <c:v>112.1135852991755</c:v>
              </c:pt>
              <c:pt idx="24">
                <c:v>107.21523642479347</c:v>
              </c:pt>
              <c:pt idx="25">
                <c:v>111.01372486813609</c:v>
              </c:pt>
              <c:pt idx="26">
                <c:v>112.19817680489841</c:v>
              </c:pt>
              <c:pt idx="27">
                <c:v>112.707078614745</c:v>
              </c:pt>
              <c:pt idx="28">
                <c:v>107.51909775691624</c:v>
              </c:pt>
              <c:pt idx="29">
                <c:v>111.30831346252702</c:v>
              </c:pt>
              <c:pt idx="30">
                <c:v>113.94197737729739</c:v>
              </c:pt>
              <c:pt idx="31">
                <c:v>113.85336566963136</c:v>
              </c:pt>
              <c:pt idx="32">
                <c:v>113.55312541956096</c:v>
              </c:pt>
              <c:pt idx="33">
                <c:v>113.94363083387213</c:v>
              </c:pt>
              <c:pt idx="34">
                <c:v>111.26710531351243</c:v>
              </c:pt>
              <c:pt idx="35">
                <c:v>114.43647139295634</c:v>
              </c:pt>
              <c:pt idx="36">
                <c:v>116.14274392510606</c:v>
              </c:pt>
              <c:pt idx="37">
                <c:v>114.2451534534585</c:v>
              </c:pt>
              <c:pt idx="38">
                <c:v>114.90480097452654</c:v>
              </c:pt>
              <c:pt idx="39">
                <c:v>114.15760829041493</c:v>
              </c:pt>
              <c:pt idx="40">
                <c:v>117.16542179361724</c:v>
              </c:pt>
              <c:pt idx="41">
                <c:v>116.10699189701343</c:v>
              </c:pt>
              <c:pt idx="42">
                <c:v>118.62010513292557</c:v>
              </c:pt>
              <c:pt idx="43">
                <c:v>113.38221458336947</c:v>
              </c:pt>
              <c:pt idx="44">
                <c:v>114.9824516113017</c:v>
              </c:pt>
              <c:pt idx="45">
                <c:v>116.51903039875255</c:v>
              </c:pt>
              <c:pt idx="46">
                <c:v>116.40333808294791</c:v>
              </c:pt>
              <c:pt idx="47">
                <c:v>115.38635965481848</c:v>
              </c:pt>
              <c:pt idx="48">
                <c:v>115.70863537529024</c:v>
              </c:pt>
            </c:numLit>
          </c:val>
          <c:smooth val="0"/>
          <c:extLst>
            <c:ext xmlns:c16="http://schemas.microsoft.com/office/drawing/2014/chart" uri="{C3380CC4-5D6E-409C-BE32-E72D297353CC}">
              <c16:uniqueId val="{00000000-95FB-4A9E-A8EC-46BA78B376FB}"/>
            </c:ext>
          </c:extLst>
        </c:ser>
        <c:dLbls>
          <c:showLegendKey val="0"/>
          <c:showVal val="0"/>
          <c:showCatName val="0"/>
          <c:showSerName val="0"/>
          <c:showPercent val="0"/>
          <c:showBubbleSize val="0"/>
        </c:dLbls>
        <c:marker val="1"/>
        <c:smooth val="0"/>
        <c:axId val="474521152"/>
        <c:axId val="474511744"/>
      </c:lineChart>
      <c:dateAx>
        <c:axId val="47452115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4511744"/>
        <c:crosses val="autoZero"/>
        <c:auto val="0"/>
        <c:lblOffset val="100"/>
        <c:baseTimeUnit val="months"/>
        <c:majorUnit val="6"/>
        <c:majorTimeUnit val="months"/>
        <c:minorUnit val="1"/>
        <c:minorTimeUnit val="months"/>
      </c:dateAx>
      <c:valAx>
        <c:axId val="474511744"/>
        <c:scaling>
          <c:orientation val="minMax"/>
          <c:max val="120"/>
          <c:min val="10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4521152"/>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TOTAL généralistes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63.609799576638991</c:v>
              </c:pt>
              <c:pt idx="1">
                <c:v>65.130317006934419</c:v>
              </c:pt>
              <c:pt idx="2">
                <c:v>67.12123992936985</c:v>
              </c:pt>
              <c:pt idx="3">
                <c:v>63.327327164051979</c:v>
              </c:pt>
              <c:pt idx="4">
                <c:v>63.853510290617976</c:v>
              </c:pt>
              <c:pt idx="5">
                <c:v>62.24380537846789</c:v>
              </c:pt>
              <c:pt idx="6">
                <c:v>60.957815835441345</c:v>
              </c:pt>
              <c:pt idx="7">
                <c:v>62.769792566670255</c:v>
              </c:pt>
              <c:pt idx="8">
                <c:v>60.059977147797241</c:v>
              </c:pt>
              <c:pt idx="9">
                <c:v>61.149810902895851</c:v>
              </c:pt>
              <c:pt idx="10">
                <c:v>60.639251094689882</c:v>
              </c:pt>
              <c:pt idx="11">
                <c:v>61.522772863774975</c:v>
              </c:pt>
              <c:pt idx="12">
                <c:v>61.608756977713618</c:v>
              </c:pt>
              <c:pt idx="13">
                <c:v>59.819470883045497</c:v>
              </c:pt>
              <c:pt idx="14">
                <c:v>60.757958922811639</c:v>
              </c:pt>
              <c:pt idx="15">
                <c:v>58.986059446495261</c:v>
              </c:pt>
              <c:pt idx="16">
                <c:v>59.583460141154944</c:v>
              </c:pt>
              <c:pt idx="17">
                <c:v>60.052256569906149</c:v>
              </c:pt>
              <c:pt idx="18">
                <c:v>65.001108334463197</c:v>
              </c:pt>
              <c:pt idx="19">
                <c:v>61.012637237259348</c:v>
              </c:pt>
              <c:pt idx="20">
                <c:v>61.44482021268437</c:v>
              </c:pt>
              <c:pt idx="21">
                <c:v>58.78328006066522</c:v>
              </c:pt>
              <c:pt idx="22">
                <c:v>61.526352337162358</c:v>
              </c:pt>
              <c:pt idx="23">
                <c:v>59.929245122711549</c:v>
              </c:pt>
              <c:pt idx="24">
                <c:v>57.104989359221925</c:v>
              </c:pt>
              <c:pt idx="25">
                <c:v>57.957781041875712</c:v>
              </c:pt>
              <c:pt idx="26">
                <c:v>55.872196360217309</c:v>
              </c:pt>
              <c:pt idx="27">
                <c:v>57.022532416223726</c:v>
              </c:pt>
              <c:pt idx="28">
                <c:v>56.040529429588382</c:v>
              </c:pt>
              <c:pt idx="29">
                <c:v>56.046212736398772</c:v>
              </c:pt>
              <c:pt idx="30">
                <c:v>56.61650327451747</c:v>
              </c:pt>
              <c:pt idx="31">
                <c:v>61.429109420190343</c:v>
              </c:pt>
              <c:pt idx="32">
                <c:v>60.140715888563264</c:v>
              </c:pt>
              <c:pt idx="33">
                <c:v>58.340964053049063</c:v>
              </c:pt>
              <c:pt idx="34">
                <c:v>58.948418515647226</c:v>
              </c:pt>
              <c:pt idx="35">
                <c:v>60.092667146350863</c:v>
              </c:pt>
              <c:pt idx="36">
                <c:v>58.566585822400597</c:v>
              </c:pt>
              <c:pt idx="37">
                <c:v>59.388327620163807</c:v>
              </c:pt>
              <c:pt idx="38">
                <c:v>56.748953690883738</c:v>
              </c:pt>
              <c:pt idx="39">
                <c:v>57.995469937485808</c:v>
              </c:pt>
              <c:pt idx="40">
                <c:v>56.856421598325014</c:v>
              </c:pt>
              <c:pt idx="41">
                <c:v>54.838110586857979</c:v>
              </c:pt>
              <c:pt idx="42">
                <c:v>57.414997049668337</c:v>
              </c:pt>
              <c:pt idx="43">
                <c:v>55.853067032310101</c:v>
              </c:pt>
              <c:pt idx="44">
                <c:v>55.775034388070274</c:v>
              </c:pt>
              <c:pt idx="45">
                <c:v>56.12163447892128</c:v>
              </c:pt>
              <c:pt idx="46">
                <c:v>55.21877397985422</c:v>
              </c:pt>
              <c:pt idx="47">
                <c:v>54.635621410729428</c:v>
              </c:pt>
              <c:pt idx="48">
                <c:v>54.874916555444877</c:v>
              </c:pt>
            </c:numLit>
          </c:val>
          <c:smooth val="0"/>
          <c:extLst>
            <c:ext xmlns:c16="http://schemas.microsoft.com/office/drawing/2014/chart" uri="{C3380CC4-5D6E-409C-BE32-E72D297353CC}">
              <c16:uniqueId val="{00000000-0E1D-4AD9-9BA4-FA823AFAE879}"/>
            </c:ext>
          </c:extLst>
        </c:ser>
        <c:dLbls>
          <c:showLegendKey val="0"/>
          <c:showVal val="0"/>
          <c:showCatName val="0"/>
          <c:showSerName val="0"/>
          <c:showPercent val="0"/>
          <c:showBubbleSize val="0"/>
        </c:dLbls>
        <c:marker val="1"/>
        <c:smooth val="0"/>
        <c:axId val="479860000"/>
        <c:axId val="479865096"/>
      </c:lineChart>
      <c:dateAx>
        <c:axId val="47986000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5096"/>
        <c:crosses val="autoZero"/>
        <c:auto val="0"/>
        <c:lblOffset val="100"/>
        <c:baseTimeUnit val="months"/>
        <c:majorUnit val="6"/>
        <c:majorTimeUnit val="months"/>
        <c:minorUnit val="1"/>
        <c:minorTimeUnit val="months"/>
      </c:dateAx>
      <c:valAx>
        <c:axId val="479865096"/>
        <c:scaling>
          <c:orientation val="minMax"/>
          <c:max val="70"/>
          <c:min val="5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0000"/>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TOTAL généralistes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94.806082414684241</c:v>
              </c:pt>
              <c:pt idx="1">
                <c:v>96.832608275050063</c:v>
              </c:pt>
              <c:pt idx="2">
                <c:v>97.394969101730581</c:v>
              </c:pt>
              <c:pt idx="3">
                <c:v>94.450034632581776</c:v>
              </c:pt>
              <c:pt idx="4">
                <c:v>96.597317279054167</c:v>
              </c:pt>
              <c:pt idx="5">
                <c:v>94.443230758783869</c:v>
              </c:pt>
              <c:pt idx="6">
                <c:v>92.863058020606431</c:v>
              </c:pt>
              <c:pt idx="7">
                <c:v>93.786019259053703</c:v>
              </c:pt>
              <c:pt idx="8">
                <c:v>90.999589824295185</c:v>
              </c:pt>
              <c:pt idx="9">
                <c:v>91.86583367556527</c:v>
              </c:pt>
              <c:pt idx="10">
                <c:v>90.805764081187874</c:v>
              </c:pt>
              <c:pt idx="11">
                <c:v>94.054816272643521</c:v>
              </c:pt>
              <c:pt idx="12">
                <c:v>94.511287626602609</c:v>
              </c:pt>
              <c:pt idx="13">
                <c:v>91.587661339587257</c:v>
              </c:pt>
              <c:pt idx="14">
                <c:v>93.516927321801163</c:v>
              </c:pt>
              <c:pt idx="15">
                <c:v>91.646398531316166</c:v>
              </c:pt>
              <c:pt idx="16">
                <c:v>93.062053248810301</c:v>
              </c:pt>
              <c:pt idx="17">
                <c:v>95.985831134455395</c:v>
              </c:pt>
              <c:pt idx="18">
                <c:v>102.81774432408226</c:v>
              </c:pt>
              <c:pt idx="19">
                <c:v>96.641719148642252</c:v>
              </c:pt>
              <c:pt idx="20">
                <c:v>96.324781461563745</c:v>
              </c:pt>
              <c:pt idx="21">
                <c:v>92.6199503407138</c:v>
              </c:pt>
              <c:pt idx="22">
                <c:v>98.472753135960716</c:v>
              </c:pt>
              <c:pt idx="23">
                <c:v>96.91738984557584</c:v>
              </c:pt>
              <c:pt idx="24">
                <c:v>93.644363365088196</c:v>
              </c:pt>
              <c:pt idx="25">
                <c:v>94.578816939573102</c:v>
              </c:pt>
              <c:pt idx="26">
                <c:v>91.785862834893152</c:v>
              </c:pt>
              <c:pt idx="27">
                <c:v>93.402290685756768</c:v>
              </c:pt>
              <c:pt idx="28">
                <c:v>91.536320204760727</c:v>
              </c:pt>
              <c:pt idx="29">
                <c:v>94.502811382021264</c:v>
              </c:pt>
              <c:pt idx="30">
                <c:v>95.264284094528335</c:v>
              </c:pt>
              <c:pt idx="31">
                <c:v>106.58891776564943</c:v>
              </c:pt>
              <c:pt idx="32">
                <c:v>104.43640700942764</c:v>
              </c:pt>
              <c:pt idx="33">
                <c:v>98.425714783867917</c:v>
              </c:pt>
              <c:pt idx="34">
                <c:v>100.25582840384114</c:v>
              </c:pt>
              <c:pt idx="35">
                <c:v>105.99698924729989</c:v>
              </c:pt>
              <c:pt idx="36">
                <c:v>102.02009692217753</c:v>
              </c:pt>
              <c:pt idx="37">
                <c:v>103.82792525348657</c:v>
              </c:pt>
              <c:pt idx="38">
                <c:v>101.13484250073978</c:v>
              </c:pt>
              <c:pt idx="39">
                <c:v>101.81195624650181</c:v>
              </c:pt>
              <c:pt idx="40">
                <c:v>99.729915761805046</c:v>
              </c:pt>
              <c:pt idx="41">
                <c:v>97.74373006466017</c:v>
              </c:pt>
              <c:pt idx="42">
                <c:v>101.78953355005891</c:v>
              </c:pt>
              <c:pt idx="43">
                <c:v>98.630988998172825</c:v>
              </c:pt>
              <c:pt idx="44">
                <c:v>99.348101494695925</c:v>
              </c:pt>
              <c:pt idx="45">
                <c:v>101.19084109559209</c:v>
              </c:pt>
              <c:pt idx="46">
                <c:v>100.0574531403542</c:v>
              </c:pt>
              <c:pt idx="47">
                <c:v>99.642217000722127</c:v>
              </c:pt>
              <c:pt idx="48">
                <c:v>101.79478383442667</c:v>
              </c:pt>
            </c:numLit>
          </c:val>
          <c:smooth val="0"/>
          <c:extLst>
            <c:ext xmlns:c16="http://schemas.microsoft.com/office/drawing/2014/chart" uri="{C3380CC4-5D6E-409C-BE32-E72D297353CC}">
              <c16:uniqueId val="{00000000-5958-4740-BFA7-DBEFE670F6F8}"/>
            </c:ext>
          </c:extLst>
        </c:ser>
        <c:dLbls>
          <c:showLegendKey val="0"/>
          <c:showVal val="0"/>
          <c:showCatName val="0"/>
          <c:showSerName val="0"/>
          <c:showPercent val="0"/>
          <c:showBubbleSize val="0"/>
        </c:dLbls>
        <c:marker val="1"/>
        <c:smooth val="0"/>
        <c:axId val="479860784"/>
        <c:axId val="479862352"/>
      </c:lineChart>
      <c:dateAx>
        <c:axId val="479860784"/>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2352"/>
        <c:crosses val="autoZero"/>
        <c:auto val="0"/>
        <c:lblOffset val="100"/>
        <c:baseTimeUnit val="months"/>
        <c:majorUnit val="6"/>
        <c:majorTimeUnit val="months"/>
        <c:minorUnit val="1"/>
        <c:minorTimeUnit val="months"/>
      </c:dateAx>
      <c:valAx>
        <c:axId val="479862352"/>
        <c:scaling>
          <c:orientation val="minMax"/>
          <c:max val="110"/>
          <c:min val="9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0784"/>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32157091474677"/>
          <c:h val="0.73858628186498143"/>
        </c:manualLayout>
      </c:layout>
      <c:lineChart>
        <c:grouping val="standard"/>
        <c:varyColors val="0"/>
        <c:ser>
          <c:idx val="1"/>
          <c:order val="0"/>
          <c:tx>
            <c:v>TOTAL Infirmiers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103.6174868545806</c:v>
              </c:pt>
              <c:pt idx="1">
                <c:v>104.74833889241053</c:v>
              </c:pt>
              <c:pt idx="2">
                <c:v>108.85115345241572</c:v>
              </c:pt>
              <c:pt idx="3">
                <c:v>104.01462965408818</c:v>
              </c:pt>
              <c:pt idx="4">
                <c:v>105.83862003320613</c:v>
              </c:pt>
              <c:pt idx="5">
                <c:v>101.03126497661303</c:v>
              </c:pt>
              <c:pt idx="6">
                <c:v>99.334831901030086</c:v>
              </c:pt>
              <c:pt idx="7">
                <c:v>104.93589633622169</c:v>
              </c:pt>
              <c:pt idx="8">
                <c:v>100.54911757743439</c:v>
              </c:pt>
              <c:pt idx="9">
                <c:v>100.83670728166089</c:v>
              </c:pt>
              <c:pt idx="10">
                <c:v>95.938742214027272</c:v>
              </c:pt>
              <c:pt idx="11">
                <c:v>106.0201291445879</c:v>
              </c:pt>
              <c:pt idx="12">
                <c:v>102.49249427882157</c:v>
              </c:pt>
              <c:pt idx="13">
                <c:v>101.44740461954378</c:v>
              </c:pt>
              <c:pt idx="14">
                <c:v>94.997589825070406</c:v>
              </c:pt>
              <c:pt idx="15">
                <c:v>99.766732194809975</c:v>
              </c:pt>
              <c:pt idx="16">
                <c:v>104.63077677290636</c:v>
              </c:pt>
              <c:pt idx="17">
                <c:v>98.960193287472038</c:v>
              </c:pt>
              <c:pt idx="18">
                <c:v>109.30221130371068</c:v>
              </c:pt>
              <c:pt idx="19">
                <c:v>99.055747970040741</c:v>
              </c:pt>
              <c:pt idx="20">
                <c:v>101.03402756676311</c:v>
              </c:pt>
              <c:pt idx="21">
                <c:v>98.592415493652979</c:v>
              </c:pt>
              <c:pt idx="22">
                <c:v>110.29040219780009</c:v>
              </c:pt>
              <c:pt idx="23">
                <c:v>102.14996613871654</c:v>
              </c:pt>
              <c:pt idx="24">
                <c:v>93.609978712415455</c:v>
              </c:pt>
              <c:pt idx="25">
                <c:v>99.841462339021675</c:v>
              </c:pt>
              <c:pt idx="26">
                <c:v>101.09960659380532</c:v>
              </c:pt>
              <c:pt idx="27">
                <c:v>103.22536823725706</c:v>
              </c:pt>
              <c:pt idx="28">
                <c:v>97.01887389882711</c:v>
              </c:pt>
              <c:pt idx="29">
                <c:v>101.57142760185849</c:v>
              </c:pt>
              <c:pt idx="30">
                <c:v>105.97636814558965</c:v>
              </c:pt>
              <c:pt idx="31">
                <c:v>102.61178067020651</c:v>
              </c:pt>
              <c:pt idx="32">
                <c:v>100.91343347802865</c:v>
              </c:pt>
              <c:pt idx="33">
                <c:v>100.69066337307085</c:v>
              </c:pt>
              <c:pt idx="34">
                <c:v>100.19050844852609</c:v>
              </c:pt>
              <c:pt idx="35">
                <c:v>99.400025842912427</c:v>
              </c:pt>
              <c:pt idx="36">
                <c:v>106.3707948039401</c:v>
              </c:pt>
              <c:pt idx="37">
                <c:v>99.146903171100291</c:v>
              </c:pt>
              <c:pt idx="38">
                <c:v>98.424921824378799</c:v>
              </c:pt>
              <c:pt idx="39">
                <c:v>101.12644807011118</c:v>
              </c:pt>
              <c:pt idx="40">
                <c:v>100.63211597524196</c:v>
              </c:pt>
              <c:pt idx="41">
                <c:v>97.134579327911979</c:v>
              </c:pt>
              <c:pt idx="42">
                <c:v>103.78929380731404</c:v>
              </c:pt>
              <c:pt idx="43">
                <c:v>97.458843064971617</c:v>
              </c:pt>
              <c:pt idx="44">
                <c:v>99.466480605267279</c:v>
              </c:pt>
              <c:pt idx="45">
                <c:v>101.87970164486406</c:v>
              </c:pt>
              <c:pt idx="46">
                <c:v>98.713100949179179</c:v>
              </c:pt>
              <c:pt idx="47">
                <c:v>93.773688976815507</c:v>
              </c:pt>
              <c:pt idx="48">
                <c:v>98.718267390896088</c:v>
              </c:pt>
            </c:numLit>
          </c:val>
          <c:smooth val="0"/>
          <c:extLst>
            <c:ext xmlns:c16="http://schemas.microsoft.com/office/drawing/2014/chart" uri="{C3380CC4-5D6E-409C-BE32-E72D297353CC}">
              <c16:uniqueId val="{00000000-C84D-4C4A-9206-9BD27DE17801}"/>
            </c:ext>
          </c:extLst>
        </c:ser>
        <c:dLbls>
          <c:showLegendKey val="0"/>
          <c:showVal val="0"/>
          <c:showCatName val="0"/>
          <c:showSerName val="0"/>
          <c:showPercent val="0"/>
          <c:showBubbleSize val="0"/>
        </c:dLbls>
        <c:marker val="1"/>
        <c:smooth val="0"/>
        <c:axId val="479861960"/>
        <c:axId val="479863136"/>
      </c:lineChart>
      <c:dateAx>
        <c:axId val="479861960"/>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3136"/>
        <c:crosses val="autoZero"/>
        <c:auto val="0"/>
        <c:lblOffset val="100"/>
        <c:baseTimeUnit val="months"/>
        <c:majorUnit val="6"/>
        <c:majorTimeUnit val="months"/>
        <c:minorUnit val="1"/>
        <c:minorTimeUnit val="months"/>
      </c:dateAx>
      <c:valAx>
        <c:axId val="479863136"/>
        <c:scaling>
          <c:orientation val="minMax"/>
          <c:max val="110"/>
          <c:min val="9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1960"/>
        <c:crossesAt val="41061"/>
        <c:crossBetween val="midCat"/>
        <c:majorUnit val="5"/>
      </c:valAx>
      <c:spPr>
        <a:solidFill>
          <a:srgbClr val="FFFFFF"/>
        </a:solidFill>
        <a:ln w="12700">
          <a:solidFill>
            <a:srgbClr val="808080"/>
          </a:solidFill>
          <a:prstDash val="solid"/>
        </a:ln>
      </c:spPr>
    </c:plotArea>
    <c:legend>
      <c:legendPos val="r"/>
      <c:layout>
        <c:manualLayout>
          <c:xMode val="edge"/>
          <c:yMode val="edge"/>
          <c:x val="0.1710525073254732"/>
          <c:y val="0.90196523717797072"/>
          <c:w val="0.70526323098501575"/>
          <c:h val="8.3333896567650112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22011197098203"/>
        </c:manualLayout>
      </c:layout>
      <c:lineChart>
        <c:grouping val="standard"/>
        <c:varyColors val="0"/>
        <c:ser>
          <c:idx val="1"/>
          <c:order val="0"/>
          <c:tx>
            <c:v>TOTAL Infirmiers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95.900850153797904</c:v>
              </c:pt>
              <c:pt idx="1">
                <c:v>96.727348293835206</c:v>
              </c:pt>
              <c:pt idx="2">
                <c:v>100.87392414054403</c:v>
              </c:pt>
              <c:pt idx="3">
                <c:v>95.876558020192064</c:v>
              </c:pt>
              <c:pt idx="4">
                <c:v>97.922032622069096</c:v>
              </c:pt>
              <c:pt idx="5">
                <c:v>93.659619685975102</c:v>
              </c:pt>
              <c:pt idx="6">
                <c:v>91.95233079730356</c:v>
              </c:pt>
              <c:pt idx="7">
                <c:v>96.721783295999259</c:v>
              </c:pt>
              <c:pt idx="8">
                <c:v>92.362951938474254</c:v>
              </c:pt>
              <c:pt idx="9">
                <c:v>92.534156116290418</c:v>
              </c:pt>
              <c:pt idx="10">
                <c:v>88.145730333825824</c:v>
              </c:pt>
              <c:pt idx="11">
                <c:v>96.61326653336296</c:v>
              </c:pt>
              <c:pt idx="12">
                <c:v>93.719571309734846</c:v>
              </c:pt>
              <c:pt idx="13">
                <c:v>92.239803670637897</c:v>
              </c:pt>
              <c:pt idx="14">
                <c:v>86.603430803053399</c:v>
              </c:pt>
              <c:pt idx="15">
                <c:v>90.478392924421343</c:v>
              </c:pt>
              <c:pt idx="16">
                <c:v>94.890844641317344</c:v>
              </c:pt>
              <c:pt idx="17">
                <c:v>89.435885586860536</c:v>
              </c:pt>
              <c:pt idx="18">
                <c:v>99.098058626172218</c:v>
              </c:pt>
              <c:pt idx="19">
                <c:v>88.907481395426956</c:v>
              </c:pt>
              <c:pt idx="20">
                <c:v>90.931990424344235</c:v>
              </c:pt>
              <c:pt idx="21">
                <c:v>88.557589877652205</c:v>
              </c:pt>
              <c:pt idx="22">
                <c:v>98.8019233538419</c:v>
              </c:pt>
              <c:pt idx="23">
                <c:v>91.646535766484021</c:v>
              </c:pt>
              <c:pt idx="24">
                <c:v>83.0226334810894</c:v>
              </c:pt>
              <c:pt idx="25">
                <c:v>88.632663744507084</c:v>
              </c:pt>
              <c:pt idx="26">
                <c:v>89.865620978251712</c:v>
              </c:pt>
              <c:pt idx="27">
                <c:v>91.61516777916033</c:v>
              </c:pt>
              <c:pt idx="28">
                <c:v>86.071026435509253</c:v>
              </c:pt>
              <c:pt idx="29">
                <c:v>89.835033274157524</c:v>
              </c:pt>
              <c:pt idx="30">
                <c:v>93.805211685756703</c:v>
              </c:pt>
              <c:pt idx="31">
                <c:v>89.852578409474788</c:v>
              </c:pt>
              <c:pt idx="32">
                <c:v>88.971875461660559</c:v>
              </c:pt>
              <c:pt idx="33">
                <c:v>88.724445780403755</c:v>
              </c:pt>
              <c:pt idx="34">
                <c:v>87.823473692221427</c:v>
              </c:pt>
              <c:pt idx="35">
                <c:v>86.919464255772695</c:v>
              </c:pt>
              <c:pt idx="36">
                <c:v>92.466834697265739</c:v>
              </c:pt>
              <c:pt idx="37">
                <c:v>86.601009132440112</c:v>
              </c:pt>
              <c:pt idx="38">
                <c:v>85.507842148376014</c:v>
              </c:pt>
              <c:pt idx="39">
                <c:v>87.788123867085744</c:v>
              </c:pt>
              <c:pt idx="40">
                <c:v>86.632711011705794</c:v>
              </c:pt>
              <c:pt idx="41">
                <c:v>83.826627129084216</c:v>
              </c:pt>
              <c:pt idx="42">
                <c:v>89.620509018143196</c:v>
              </c:pt>
              <c:pt idx="43">
                <c:v>83.778652425696905</c:v>
              </c:pt>
              <c:pt idx="44">
                <c:v>85.455210090885231</c:v>
              </c:pt>
              <c:pt idx="45">
                <c:v>88.063632537682352</c:v>
              </c:pt>
              <c:pt idx="46">
                <c:v>84.271476832650762</c:v>
              </c:pt>
              <c:pt idx="47">
                <c:v>79.624748180090805</c:v>
              </c:pt>
              <c:pt idx="48">
                <c:v>83.983366414083946</c:v>
              </c:pt>
            </c:numLit>
          </c:val>
          <c:smooth val="0"/>
          <c:extLst>
            <c:ext xmlns:c16="http://schemas.microsoft.com/office/drawing/2014/chart" uri="{C3380CC4-5D6E-409C-BE32-E72D297353CC}">
              <c16:uniqueId val="{00000000-1146-4D96-833A-30BCF15B6A95}"/>
            </c:ext>
          </c:extLst>
        </c:ser>
        <c:dLbls>
          <c:showLegendKey val="0"/>
          <c:showVal val="0"/>
          <c:showCatName val="0"/>
          <c:showSerName val="0"/>
          <c:showPercent val="0"/>
          <c:showBubbleSize val="0"/>
        </c:dLbls>
        <c:marker val="1"/>
        <c:smooth val="0"/>
        <c:axId val="479868232"/>
        <c:axId val="479869016"/>
      </c:lineChart>
      <c:dateAx>
        <c:axId val="47986823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txPr>
          <a:bodyPr rot="0" vert="horz"/>
          <a:lstStyle/>
          <a:p>
            <a:pPr>
              <a:defRPr sz="700" b="0" i="0" u="none" strike="noStrike" baseline="0">
                <a:solidFill>
                  <a:srgbClr val="000000"/>
                </a:solidFill>
                <a:latin typeface="Arial"/>
                <a:ea typeface="Arial"/>
                <a:cs typeface="Arial"/>
              </a:defRPr>
            </a:pPr>
            <a:endParaRPr lang="fr-FR"/>
          </a:p>
        </c:txPr>
        <c:crossAx val="479869016"/>
        <c:crosses val="autoZero"/>
        <c:auto val="0"/>
        <c:lblOffset val="100"/>
        <c:baseTimeUnit val="months"/>
        <c:majorUnit val="6"/>
        <c:majorTimeUnit val="months"/>
        <c:minorUnit val="1"/>
        <c:minorTimeUnit val="months"/>
      </c:dateAx>
      <c:valAx>
        <c:axId val="479869016"/>
        <c:scaling>
          <c:orientation val="minMax"/>
          <c:max val="105"/>
          <c:min val="80"/>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823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5789470760599369"/>
          <c:y val="0.90686717808342632"/>
          <c:w val="0.7026316154925078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42105263157901E-2"/>
          <c:y val="7.3529763756911365E-2"/>
          <c:w val="0.86578947368421055"/>
          <c:h val="0.74096808714361351"/>
        </c:manualLayout>
      </c:layout>
      <c:lineChart>
        <c:grouping val="standard"/>
        <c:varyColors val="0"/>
        <c:ser>
          <c:idx val="1"/>
          <c:order val="0"/>
          <c:tx>
            <c:v>TOTAL Infirmiers</c:v>
          </c:tx>
          <c:spPr>
            <a:ln w="12700">
              <a:solidFill>
                <a:srgbClr val="FF00FF"/>
              </a:solidFill>
              <a:prstDash val="solid"/>
            </a:ln>
          </c:spPr>
          <c:marker>
            <c:symbol val="diamond"/>
            <c:size val="4"/>
            <c:spPr>
              <a:solidFill>
                <a:srgbClr val="FF00FF"/>
              </a:solidFill>
              <a:ln>
                <a:solidFill>
                  <a:srgbClr val="FF00FF"/>
                </a:solidFill>
                <a:prstDash val="solid"/>
              </a:ln>
            </c:spPr>
          </c:marker>
          <c:cat>
            <c:numLit>
              <c:formatCode>General</c:formatCode>
              <c:ptCount val="49"/>
              <c:pt idx="0">
                <c:v>44713</c:v>
              </c:pt>
              <c:pt idx="1">
                <c:v>44743</c:v>
              </c:pt>
              <c:pt idx="2">
                <c:v>44774</c:v>
              </c:pt>
              <c:pt idx="3">
                <c:v>44805</c:v>
              </c:pt>
              <c:pt idx="4">
                <c:v>44835</c:v>
              </c:pt>
              <c:pt idx="5">
                <c:v>44866</c:v>
              </c:pt>
              <c:pt idx="6">
                <c:v>44896</c:v>
              </c:pt>
              <c:pt idx="7">
                <c:v>44927</c:v>
              </c:pt>
              <c:pt idx="8">
                <c:v>44958</c:v>
              </c:pt>
              <c:pt idx="9">
                <c:v>44986</c:v>
              </c:pt>
              <c:pt idx="10">
                <c:v>45017</c:v>
              </c:pt>
              <c:pt idx="11">
                <c:v>45047</c:v>
              </c:pt>
              <c:pt idx="12">
                <c:v>45078</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numLit>
          </c:cat>
          <c:val>
            <c:numLit>
              <c:formatCode>General</c:formatCode>
              <c:ptCount val="49"/>
              <c:pt idx="0">
                <c:v>124.06856775579421</c:v>
              </c:pt>
              <c:pt idx="1">
                <c:v>126.00603625461746</c:v>
              </c:pt>
              <c:pt idx="2">
                <c:v>129.99287209884002</c:v>
              </c:pt>
              <c:pt idx="3">
                <c:v>125.58262200855516</c:v>
              </c:pt>
              <c:pt idx="4">
                <c:v>126.8196219754474</c:v>
              </c:pt>
              <c:pt idx="5">
                <c:v>120.56802951012983</c:v>
              </c:pt>
              <c:pt idx="6">
                <c:v>118.90036714390287</c:v>
              </c:pt>
              <c:pt idx="7">
                <c:v>126.7054180632537</c:v>
              </c:pt>
              <c:pt idx="8">
                <c:v>122.24457147072536</c:v>
              </c:pt>
              <c:pt idx="9">
                <c:v>122.84061288890993</c:v>
              </c:pt>
              <c:pt idx="10">
                <c:v>116.59223707273331</c:v>
              </c:pt>
              <c:pt idx="11">
                <c:v>130.95074538951863</c:v>
              </c:pt>
              <c:pt idx="12">
                <c:v>125.7430066895858</c:v>
              </c:pt>
              <c:pt idx="13">
                <c:v>125.84992597876041</c:v>
              </c:pt>
              <c:pt idx="14">
                <c:v>117.24427991992852</c:v>
              </c:pt>
              <c:pt idx="15">
                <c:v>124.38323096523536</c:v>
              </c:pt>
              <c:pt idx="16">
                <c:v>130.4441132975158</c:v>
              </c:pt>
              <c:pt idx="17">
                <c:v>124.20206936199298</c:v>
              </c:pt>
              <c:pt idx="18">
                <c:v>136.34585220953511</c:v>
              </c:pt>
              <c:pt idx="19">
                <c:v>125.95127626457048</c:v>
              </c:pt>
              <c:pt idx="20">
                <c:v>127.80703592229672</c:v>
              </c:pt>
              <c:pt idx="21">
                <c:v>125.18729593963612</c:v>
              </c:pt>
              <c:pt idx="22">
                <c:v>140.73783925879818</c:v>
              </c:pt>
              <c:pt idx="23">
                <c:v>129.98677025585249</c:v>
              </c:pt>
              <c:pt idx="24">
                <c:v>121.66917888610827</c:v>
              </c:pt>
              <c:pt idx="25">
                <c:v>129.54767448175159</c:v>
              </c:pt>
              <c:pt idx="26">
                <c:v>130.87257084952211</c:v>
              </c:pt>
              <c:pt idx="27">
                <c:v>133.9953990233065</c:v>
              </c:pt>
              <c:pt idx="28">
                <c:v>126.03349812543465</c:v>
              </c:pt>
              <c:pt idx="29">
                <c:v>132.67590474538017</c:v>
              </c:pt>
              <c:pt idx="30">
                <c:v>138.2330772629339</c:v>
              </c:pt>
              <c:pt idx="31">
                <c:v>136.42696308545527</c:v>
              </c:pt>
              <c:pt idx="32">
                <c:v>132.5616474019144</c:v>
              </c:pt>
              <c:pt idx="33">
                <c:v>132.40423154511362</c:v>
              </c:pt>
              <c:pt idx="34">
                <c:v>132.96634565797405</c:v>
              </c:pt>
              <c:pt idx="35">
                <c:v>132.47673848448113</c:v>
              </c:pt>
              <c:pt idx="36">
                <c:v>143.21988126669928</c:v>
              </c:pt>
              <c:pt idx="37">
                <c:v>132.39676368826926</c:v>
              </c:pt>
              <c:pt idx="38">
                <c:v>132.6585201787706</c:v>
              </c:pt>
              <c:pt idx="39">
                <c:v>136.47645325242311</c:v>
              </c:pt>
              <c:pt idx="40">
                <c:v>137.73415596749513</c:v>
              </c:pt>
              <c:pt idx="41">
                <c:v>132.40409085229189</c:v>
              </c:pt>
              <c:pt idx="42">
                <c:v>141.34023409789756</c:v>
              </c:pt>
              <c:pt idx="43">
                <c:v>133.71488262679949</c:v>
              </c:pt>
              <c:pt idx="44">
                <c:v>136.59996737280559</c:v>
              </c:pt>
              <c:pt idx="45">
                <c:v>138.49585425174661</c:v>
              </c:pt>
              <c:pt idx="46">
                <c:v>136.9871359471054</c:v>
              </c:pt>
              <c:pt idx="47">
                <c:v>131.27203756059004</c:v>
              </c:pt>
              <c:pt idx="48">
                <c:v>137.76956183859113</c:v>
              </c:pt>
            </c:numLit>
          </c:val>
          <c:smooth val="0"/>
          <c:extLst>
            <c:ext xmlns:c16="http://schemas.microsoft.com/office/drawing/2014/chart" uri="{C3380CC4-5D6E-409C-BE32-E72D297353CC}">
              <c16:uniqueId val="{00000000-9C01-4651-BF5A-2FBB42B2B37C}"/>
            </c:ext>
          </c:extLst>
        </c:ser>
        <c:dLbls>
          <c:showLegendKey val="0"/>
          <c:showVal val="0"/>
          <c:showCatName val="0"/>
          <c:showSerName val="0"/>
          <c:showPercent val="0"/>
          <c:showBubbleSize val="0"/>
        </c:dLbls>
        <c:marker val="1"/>
        <c:smooth val="0"/>
        <c:axId val="479870192"/>
        <c:axId val="479867056"/>
      </c:lineChart>
      <c:dateAx>
        <c:axId val="479870192"/>
        <c:scaling>
          <c:orientation val="minMax"/>
        </c:scaling>
        <c:delete val="0"/>
        <c:axPos val="b"/>
        <c:majorGridlines>
          <c:spPr>
            <a:ln w="3175">
              <a:solidFill>
                <a:srgbClr val="969696"/>
              </a:solidFill>
              <a:prstDash val="solid"/>
            </a:ln>
          </c:spPr>
        </c:majorGridlines>
        <c:numFmt formatCode="mmm\ yy"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67056"/>
        <c:crosses val="autoZero"/>
        <c:auto val="0"/>
        <c:lblOffset val="100"/>
        <c:baseTimeUnit val="months"/>
        <c:majorUnit val="6"/>
        <c:majorTimeUnit val="months"/>
        <c:minorUnit val="1"/>
        <c:minorTimeUnit val="months"/>
      </c:dateAx>
      <c:valAx>
        <c:axId val="479867056"/>
        <c:scaling>
          <c:orientation val="minMax"/>
          <c:max val="145"/>
          <c:min val="115"/>
        </c:scaling>
        <c:delete val="0"/>
        <c:axPos val="l"/>
        <c:majorGridlines>
          <c:spPr>
            <a:ln w="3175">
              <a:solidFill>
                <a:srgbClr val="969696"/>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fr-FR"/>
          </a:p>
        </c:txPr>
        <c:crossAx val="479870192"/>
        <c:crosses val="autoZero"/>
        <c:crossBetween val="midCat"/>
        <c:majorUnit val="5"/>
      </c:valAx>
      <c:spPr>
        <a:solidFill>
          <a:srgbClr val="FFFFFF"/>
        </a:solidFill>
        <a:ln w="12700">
          <a:solidFill>
            <a:srgbClr val="808080"/>
          </a:solidFill>
          <a:prstDash val="solid"/>
        </a:ln>
      </c:spPr>
    </c:plotArea>
    <c:legend>
      <c:legendPos val="r"/>
      <c:layout>
        <c:manualLayout>
          <c:xMode val="edge"/>
          <c:yMode val="edge"/>
          <c:x val="0.19730811426349484"/>
          <c:y val="0.90686717808342632"/>
          <c:w val="0.70526323098501575"/>
          <c:h val="7.843150507474117E-2"/>
        </c:manualLayout>
      </c:layout>
      <c:overlay val="0"/>
      <c:spPr>
        <a:solidFill>
          <a:srgbClr val="FFFFFF"/>
        </a:solidFill>
        <a:ln w="3175">
          <a:solidFill>
            <a:srgbClr val="000000"/>
          </a:solidFill>
          <a:prstDash val="solid"/>
        </a:ln>
      </c:spPr>
      <c:txPr>
        <a:bodyPr/>
        <a:lstStyle/>
        <a:p>
          <a:pPr>
            <a:defRPr sz="57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9525</xdr:rowOff>
    </xdr:from>
    <xdr:to>
      <xdr:col>8</xdr:col>
      <xdr:colOff>0</xdr:colOff>
      <xdr:row>17</xdr:row>
      <xdr:rowOff>128025</xdr:rowOff>
    </xdr:to>
    <xdr:graphicFrame macro="">
      <xdr:nvGraphicFramePr>
        <xdr:cNvPr id="2" name="Graphique 26">
          <a:extLst>
            <a:ext uri="{FF2B5EF4-FFF2-40B4-BE49-F238E27FC236}">
              <a16:creationId xmlns:a16="http://schemas.microsoft.com/office/drawing/2014/main" id="{0F4606A7-949F-49EC-AD99-2D70B0B26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4</xdr:row>
      <xdr:rowOff>9525</xdr:rowOff>
    </xdr:from>
    <xdr:to>
      <xdr:col>11</xdr:col>
      <xdr:colOff>885375</xdr:colOff>
      <xdr:row>17</xdr:row>
      <xdr:rowOff>128025</xdr:rowOff>
    </xdr:to>
    <xdr:graphicFrame macro="">
      <xdr:nvGraphicFramePr>
        <xdr:cNvPr id="3" name="Graphique 42">
          <a:extLst>
            <a:ext uri="{FF2B5EF4-FFF2-40B4-BE49-F238E27FC236}">
              <a16:creationId xmlns:a16="http://schemas.microsoft.com/office/drawing/2014/main" id="{BF5947EE-56BB-4DBA-A746-B92667565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xdr:row>
      <xdr:rowOff>9525</xdr:rowOff>
    </xdr:from>
    <xdr:to>
      <xdr:col>3</xdr:col>
      <xdr:colOff>885375</xdr:colOff>
      <xdr:row>17</xdr:row>
      <xdr:rowOff>128025</xdr:rowOff>
    </xdr:to>
    <xdr:graphicFrame macro="">
      <xdr:nvGraphicFramePr>
        <xdr:cNvPr id="4" name="Graphique 3">
          <a:extLst>
            <a:ext uri="{FF2B5EF4-FFF2-40B4-BE49-F238E27FC236}">
              <a16:creationId xmlns:a16="http://schemas.microsoft.com/office/drawing/2014/main" id="{7FDFFAF6-7923-4422-8DB0-1F8F1AB73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19</xdr:row>
      <xdr:rowOff>9525</xdr:rowOff>
    </xdr:from>
    <xdr:to>
      <xdr:col>3</xdr:col>
      <xdr:colOff>885375</xdr:colOff>
      <xdr:row>32</xdr:row>
      <xdr:rowOff>128025</xdr:rowOff>
    </xdr:to>
    <xdr:graphicFrame macro="">
      <xdr:nvGraphicFramePr>
        <xdr:cNvPr id="5" name="Graphique 3">
          <a:extLst>
            <a:ext uri="{FF2B5EF4-FFF2-40B4-BE49-F238E27FC236}">
              <a16:creationId xmlns:a16="http://schemas.microsoft.com/office/drawing/2014/main" id="{0C5A71FA-A1E3-4969-83F3-254385B8B9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19</xdr:row>
      <xdr:rowOff>9525</xdr:rowOff>
    </xdr:from>
    <xdr:to>
      <xdr:col>8</xdr:col>
      <xdr:colOff>0</xdr:colOff>
      <xdr:row>32</xdr:row>
      <xdr:rowOff>128025</xdr:rowOff>
    </xdr:to>
    <xdr:graphicFrame macro="">
      <xdr:nvGraphicFramePr>
        <xdr:cNvPr id="6" name="Graphique 26">
          <a:extLst>
            <a:ext uri="{FF2B5EF4-FFF2-40B4-BE49-F238E27FC236}">
              <a16:creationId xmlns:a16="http://schemas.microsoft.com/office/drawing/2014/main" id="{FDDE0C70-AE03-4F9C-B974-8B320EED6B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19</xdr:row>
      <xdr:rowOff>9525</xdr:rowOff>
    </xdr:from>
    <xdr:to>
      <xdr:col>11</xdr:col>
      <xdr:colOff>885375</xdr:colOff>
      <xdr:row>32</xdr:row>
      <xdr:rowOff>128025</xdr:rowOff>
    </xdr:to>
    <xdr:graphicFrame macro="">
      <xdr:nvGraphicFramePr>
        <xdr:cNvPr id="7" name="Graphique 42">
          <a:extLst>
            <a:ext uri="{FF2B5EF4-FFF2-40B4-BE49-F238E27FC236}">
              <a16:creationId xmlns:a16="http://schemas.microsoft.com/office/drawing/2014/main" id="{21B805CA-6D46-4913-B3CD-1ADBCD8180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79</xdr:row>
      <xdr:rowOff>9525</xdr:rowOff>
    </xdr:from>
    <xdr:to>
      <xdr:col>3</xdr:col>
      <xdr:colOff>885375</xdr:colOff>
      <xdr:row>92</xdr:row>
      <xdr:rowOff>128025</xdr:rowOff>
    </xdr:to>
    <xdr:graphicFrame macro="">
      <xdr:nvGraphicFramePr>
        <xdr:cNvPr id="8" name="Graphique 3">
          <a:extLst>
            <a:ext uri="{FF2B5EF4-FFF2-40B4-BE49-F238E27FC236}">
              <a16:creationId xmlns:a16="http://schemas.microsoft.com/office/drawing/2014/main" id="{585CEFA1-D2A4-477A-81B8-EF1EB8777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79</xdr:row>
      <xdr:rowOff>9525</xdr:rowOff>
    </xdr:from>
    <xdr:to>
      <xdr:col>8</xdr:col>
      <xdr:colOff>0</xdr:colOff>
      <xdr:row>92</xdr:row>
      <xdr:rowOff>128025</xdr:rowOff>
    </xdr:to>
    <xdr:graphicFrame macro="">
      <xdr:nvGraphicFramePr>
        <xdr:cNvPr id="9" name="Graphique 26">
          <a:extLst>
            <a:ext uri="{FF2B5EF4-FFF2-40B4-BE49-F238E27FC236}">
              <a16:creationId xmlns:a16="http://schemas.microsoft.com/office/drawing/2014/main" id="{1D6D810A-92E6-484E-A949-296EB48E40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79</xdr:row>
      <xdr:rowOff>9525</xdr:rowOff>
    </xdr:from>
    <xdr:to>
      <xdr:col>11</xdr:col>
      <xdr:colOff>885375</xdr:colOff>
      <xdr:row>92</xdr:row>
      <xdr:rowOff>128025</xdr:rowOff>
    </xdr:to>
    <xdr:graphicFrame macro="">
      <xdr:nvGraphicFramePr>
        <xdr:cNvPr id="10" name="Graphique 42">
          <a:extLst>
            <a:ext uri="{FF2B5EF4-FFF2-40B4-BE49-F238E27FC236}">
              <a16:creationId xmlns:a16="http://schemas.microsoft.com/office/drawing/2014/main" id="{4DD1D248-1977-4F55-A528-B84BCAAE0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94</xdr:row>
      <xdr:rowOff>9525</xdr:rowOff>
    </xdr:from>
    <xdr:to>
      <xdr:col>3</xdr:col>
      <xdr:colOff>885375</xdr:colOff>
      <xdr:row>107</xdr:row>
      <xdr:rowOff>128025</xdr:rowOff>
    </xdr:to>
    <xdr:graphicFrame macro="">
      <xdr:nvGraphicFramePr>
        <xdr:cNvPr id="11" name="Graphique 3">
          <a:extLst>
            <a:ext uri="{FF2B5EF4-FFF2-40B4-BE49-F238E27FC236}">
              <a16:creationId xmlns:a16="http://schemas.microsoft.com/office/drawing/2014/main" id="{3A8595B0-FFBC-4376-A346-88199EAB38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0</xdr:colOff>
      <xdr:row>94</xdr:row>
      <xdr:rowOff>9525</xdr:rowOff>
    </xdr:from>
    <xdr:to>
      <xdr:col>8</xdr:col>
      <xdr:colOff>0</xdr:colOff>
      <xdr:row>107</xdr:row>
      <xdr:rowOff>128025</xdr:rowOff>
    </xdr:to>
    <xdr:graphicFrame macro="">
      <xdr:nvGraphicFramePr>
        <xdr:cNvPr id="12" name="Graphique 26">
          <a:extLst>
            <a:ext uri="{FF2B5EF4-FFF2-40B4-BE49-F238E27FC236}">
              <a16:creationId xmlns:a16="http://schemas.microsoft.com/office/drawing/2014/main" id="{E3DB6926-DB70-45BC-BA8E-125ED450E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0</xdr:colOff>
      <xdr:row>94</xdr:row>
      <xdr:rowOff>9525</xdr:rowOff>
    </xdr:from>
    <xdr:to>
      <xdr:col>11</xdr:col>
      <xdr:colOff>885375</xdr:colOff>
      <xdr:row>107</xdr:row>
      <xdr:rowOff>128025</xdr:rowOff>
    </xdr:to>
    <xdr:graphicFrame macro="">
      <xdr:nvGraphicFramePr>
        <xdr:cNvPr id="13" name="Graphique 42">
          <a:extLst>
            <a:ext uri="{FF2B5EF4-FFF2-40B4-BE49-F238E27FC236}">
              <a16:creationId xmlns:a16="http://schemas.microsoft.com/office/drawing/2014/main" id="{275791B7-F747-449B-8842-DA0E66491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124</xdr:row>
      <xdr:rowOff>9525</xdr:rowOff>
    </xdr:from>
    <xdr:to>
      <xdr:col>3</xdr:col>
      <xdr:colOff>885375</xdr:colOff>
      <xdr:row>137</xdr:row>
      <xdr:rowOff>128025</xdr:rowOff>
    </xdr:to>
    <xdr:graphicFrame macro="">
      <xdr:nvGraphicFramePr>
        <xdr:cNvPr id="14" name="Graphique 3">
          <a:extLst>
            <a:ext uri="{FF2B5EF4-FFF2-40B4-BE49-F238E27FC236}">
              <a16:creationId xmlns:a16="http://schemas.microsoft.com/office/drawing/2014/main" id="{10BD2AF2-262A-4634-A209-760432D2A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0</xdr:colOff>
      <xdr:row>124</xdr:row>
      <xdr:rowOff>9525</xdr:rowOff>
    </xdr:from>
    <xdr:to>
      <xdr:col>8</xdr:col>
      <xdr:colOff>0</xdr:colOff>
      <xdr:row>137</xdr:row>
      <xdr:rowOff>128025</xdr:rowOff>
    </xdr:to>
    <xdr:graphicFrame macro="">
      <xdr:nvGraphicFramePr>
        <xdr:cNvPr id="15" name="Graphique 26">
          <a:extLst>
            <a:ext uri="{FF2B5EF4-FFF2-40B4-BE49-F238E27FC236}">
              <a16:creationId xmlns:a16="http://schemas.microsoft.com/office/drawing/2014/main" id="{33C06068-4A5B-4235-B588-A7549E74E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0</xdr:colOff>
      <xdr:row>124</xdr:row>
      <xdr:rowOff>9525</xdr:rowOff>
    </xdr:from>
    <xdr:to>
      <xdr:col>11</xdr:col>
      <xdr:colOff>885375</xdr:colOff>
      <xdr:row>137</xdr:row>
      <xdr:rowOff>128025</xdr:rowOff>
    </xdr:to>
    <xdr:graphicFrame macro="">
      <xdr:nvGraphicFramePr>
        <xdr:cNvPr id="16" name="Graphique 42">
          <a:extLst>
            <a:ext uri="{FF2B5EF4-FFF2-40B4-BE49-F238E27FC236}">
              <a16:creationId xmlns:a16="http://schemas.microsoft.com/office/drawing/2014/main" id="{83A77A76-0078-4E4E-873D-ACE41FDB3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154</xdr:row>
      <xdr:rowOff>9525</xdr:rowOff>
    </xdr:from>
    <xdr:to>
      <xdr:col>3</xdr:col>
      <xdr:colOff>885375</xdr:colOff>
      <xdr:row>167</xdr:row>
      <xdr:rowOff>128025</xdr:rowOff>
    </xdr:to>
    <xdr:graphicFrame macro="">
      <xdr:nvGraphicFramePr>
        <xdr:cNvPr id="17" name="Graphique 3">
          <a:extLst>
            <a:ext uri="{FF2B5EF4-FFF2-40B4-BE49-F238E27FC236}">
              <a16:creationId xmlns:a16="http://schemas.microsoft.com/office/drawing/2014/main" id="{D53B8180-47FC-4828-9750-F73953105F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xdr:col>
      <xdr:colOff>0</xdr:colOff>
      <xdr:row>154</xdr:row>
      <xdr:rowOff>9525</xdr:rowOff>
    </xdr:from>
    <xdr:to>
      <xdr:col>8</xdr:col>
      <xdr:colOff>0</xdr:colOff>
      <xdr:row>167</xdr:row>
      <xdr:rowOff>128025</xdr:rowOff>
    </xdr:to>
    <xdr:graphicFrame macro="">
      <xdr:nvGraphicFramePr>
        <xdr:cNvPr id="18" name="Graphique 17">
          <a:extLst>
            <a:ext uri="{FF2B5EF4-FFF2-40B4-BE49-F238E27FC236}">
              <a16:creationId xmlns:a16="http://schemas.microsoft.com/office/drawing/2014/main" id="{25689A9D-705B-4B85-8A04-1F1251B6C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0</xdr:colOff>
      <xdr:row>154</xdr:row>
      <xdr:rowOff>9525</xdr:rowOff>
    </xdr:from>
    <xdr:to>
      <xdr:col>11</xdr:col>
      <xdr:colOff>875850</xdr:colOff>
      <xdr:row>167</xdr:row>
      <xdr:rowOff>128025</xdr:rowOff>
    </xdr:to>
    <xdr:graphicFrame macro="">
      <xdr:nvGraphicFramePr>
        <xdr:cNvPr id="19" name="Graphique 42">
          <a:extLst>
            <a:ext uri="{FF2B5EF4-FFF2-40B4-BE49-F238E27FC236}">
              <a16:creationId xmlns:a16="http://schemas.microsoft.com/office/drawing/2014/main" id="{B0828F8B-E33E-417D-BF76-D81EAFF2A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183</xdr:row>
      <xdr:rowOff>9525</xdr:rowOff>
    </xdr:from>
    <xdr:to>
      <xdr:col>3</xdr:col>
      <xdr:colOff>885375</xdr:colOff>
      <xdr:row>196</xdr:row>
      <xdr:rowOff>128025</xdr:rowOff>
    </xdr:to>
    <xdr:graphicFrame macro="">
      <xdr:nvGraphicFramePr>
        <xdr:cNvPr id="20" name="Graphique 3">
          <a:extLst>
            <a:ext uri="{FF2B5EF4-FFF2-40B4-BE49-F238E27FC236}">
              <a16:creationId xmlns:a16="http://schemas.microsoft.com/office/drawing/2014/main" id="{C7899DE1-17BA-429A-9580-E4F4A0B24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xdr:col>
      <xdr:colOff>0</xdr:colOff>
      <xdr:row>183</xdr:row>
      <xdr:rowOff>9525</xdr:rowOff>
    </xdr:from>
    <xdr:to>
      <xdr:col>8</xdr:col>
      <xdr:colOff>0</xdr:colOff>
      <xdr:row>196</xdr:row>
      <xdr:rowOff>128025</xdr:rowOff>
    </xdr:to>
    <xdr:graphicFrame macro="">
      <xdr:nvGraphicFramePr>
        <xdr:cNvPr id="21" name="Graphique 26">
          <a:extLst>
            <a:ext uri="{FF2B5EF4-FFF2-40B4-BE49-F238E27FC236}">
              <a16:creationId xmlns:a16="http://schemas.microsoft.com/office/drawing/2014/main" id="{F6275E29-3486-4393-AE1F-9B0F0F731E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8</xdr:col>
      <xdr:colOff>0</xdr:colOff>
      <xdr:row>183</xdr:row>
      <xdr:rowOff>9525</xdr:rowOff>
    </xdr:from>
    <xdr:to>
      <xdr:col>11</xdr:col>
      <xdr:colOff>885375</xdr:colOff>
      <xdr:row>196</xdr:row>
      <xdr:rowOff>128025</xdr:rowOff>
    </xdr:to>
    <xdr:graphicFrame macro="">
      <xdr:nvGraphicFramePr>
        <xdr:cNvPr id="22" name="Graphique 42">
          <a:extLst>
            <a:ext uri="{FF2B5EF4-FFF2-40B4-BE49-F238E27FC236}">
              <a16:creationId xmlns:a16="http://schemas.microsoft.com/office/drawing/2014/main" id="{592522DD-E61E-4E1D-9BAF-2D214294B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xdr:col>
      <xdr:colOff>895350</xdr:colOff>
      <xdr:row>34</xdr:row>
      <xdr:rowOff>19050</xdr:rowOff>
    </xdr:from>
    <xdr:to>
      <xdr:col>8</xdr:col>
      <xdr:colOff>0</xdr:colOff>
      <xdr:row>48</xdr:row>
      <xdr:rowOff>0</xdr:rowOff>
    </xdr:to>
    <xdr:graphicFrame macro="">
      <xdr:nvGraphicFramePr>
        <xdr:cNvPr id="23" name="Graphique 26">
          <a:extLst>
            <a:ext uri="{FF2B5EF4-FFF2-40B4-BE49-F238E27FC236}">
              <a16:creationId xmlns:a16="http://schemas.microsoft.com/office/drawing/2014/main" id="{384EF9F5-12B4-40A7-BF73-27A6E8CFC7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8</xdr:col>
      <xdr:colOff>20707</xdr:colOff>
      <xdr:row>34</xdr:row>
      <xdr:rowOff>28575</xdr:rowOff>
    </xdr:from>
    <xdr:to>
      <xdr:col>11</xdr:col>
      <xdr:colOff>916057</xdr:colOff>
      <xdr:row>48</xdr:row>
      <xdr:rowOff>0</xdr:rowOff>
    </xdr:to>
    <xdr:graphicFrame macro="">
      <xdr:nvGraphicFramePr>
        <xdr:cNvPr id="24" name="Graphique 42">
          <a:extLst>
            <a:ext uri="{FF2B5EF4-FFF2-40B4-BE49-F238E27FC236}">
              <a16:creationId xmlns:a16="http://schemas.microsoft.com/office/drawing/2014/main" id="{594D25C8-D7BE-49D7-BC44-BEB191B650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47626</xdr:colOff>
      <xdr:row>34</xdr:row>
      <xdr:rowOff>19050</xdr:rowOff>
    </xdr:from>
    <xdr:to>
      <xdr:col>3</xdr:col>
      <xdr:colOff>876301</xdr:colOff>
      <xdr:row>48</xdr:row>
      <xdr:rowOff>0</xdr:rowOff>
    </xdr:to>
    <xdr:graphicFrame macro="">
      <xdr:nvGraphicFramePr>
        <xdr:cNvPr id="25" name="Graphique 3">
          <a:extLst>
            <a:ext uri="{FF2B5EF4-FFF2-40B4-BE49-F238E27FC236}">
              <a16:creationId xmlns:a16="http://schemas.microsoft.com/office/drawing/2014/main" id="{48684E3C-1760-493E-B587-3C6990C097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xdr:col>
      <xdr:colOff>866776</xdr:colOff>
      <xdr:row>49</xdr:row>
      <xdr:rowOff>0</xdr:rowOff>
    </xdr:from>
    <xdr:to>
      <xdr:col>8</xdr:col>
      <xdr:colOff>0</xdr:colOff>
      <xdr:row>62</xdr:row>
      <xdr:rowOff>118500</xdr:rowOff>
    </xdr:to>
    <xdr:graphicFrame macro="">
      <xdr:nvGraphicFramePr>
        <xdr:cNvPr id="26" name="Graphique 26">
          <a:extLst>
            <a:ext uri="{FF2B5EF4-FFF2-40B4-BE49-F238E27FC236}">
              <a16:creationId xmlns:a16="http://schemas.microsoft.com/office/drawing/2014/main" id="{608831A0-F72F-4393-975D-096115D2901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0</xdr:colOff>
      <xdr:row>49</xdr:row>
      <xdr:rowOff>0</xdr:rowOff>
    </xdr:from>
    <xdr:to>
      <xdr:col>11</xdr:col>
      <xdr:colOff>877187</xdr:colOff>
      <xdr:row>62</xdr:row>
      <xdr:rowOff>118500</xdr:rowOff>
    </xdr:to>
    <xdr:graphicFrame macro="">
      <xdr:nvGraphicFramePr>
        <xdr:cNvPr id="27" name="Graphique 26">
          <a:extLst>
            <a:ext uri="{FF2B5EF4-FFF2-40B4-BE49-F238E27FC236}">
              <a16:creationId xmlns:a16="http://schemas.microsoft.com/office/drawing/2014/main" id="{0631D261-CF39-4055-A004-FD0725EE715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xdr:colOff>
      <xdr:row>49</xdr:row>
      <xdr:rowOff>0</xdr:rowOff>
    </xdr:from>
    <xdr:to>
      <xdr:col>3</xdr:col>
      <xdr:colOff>866775</xdr:colOff>
      <xdr:row>62</xdr:row>
      <xdr:rowOff>118500</xdr:rowOff>
    </xdr:to>
    <xdr:graphicFrame macro="">
      <xdr:nvGraphicFramePr>
        <xdr:cNvPr id="28" name="Graphique 27">
          <a:extLst>
            <a:ext uri="{FF2B5EF4-FFF2-40B4-BE49-F238E27FC236}">
              <a16:creationId xmlns:a16="http://schemas.microsoft.com/office/drawing/2014/main" id="{A5007DB5-E956-4B76-93E8-C82DBCD6708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xdr:col>
      <xdr:colOff>47625</xdr:colOff>
      <xdr:row>64</xdr:row>
      <xdr:rowOff>9525</xdr:rowOff>
    </xdr:from>
    <xdr:to>
      <xdr:col>8</xdr:col>
      <xdr:colOff>0</xdr:colOff>
      <xdr:row>78</xdr:row>
      <xdr:rowOff>0</xdr:rowOff>
    </xdr:to>
    <xdr:graphicFrame macro="">
      <xdr:nvGraphicFramePr>
        <xdr:cNvPr id="29" name="Graphique 26">
          <a:extLst>
            <a:ext uri="{FF2B5EF4-FFF2-40B4-BE49-F238E27FC236}">
              <a16:creationId xmlns:a16="http://schemas.microsoft.com/office/drawing/2014/main" id="{0BD4A4E1-E38A-42DC-9464-D9751FDBE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8</xdr:col>
      <xdr:colOff>0</xdr:colOff>
      <xdr:row>64</xdr:row>
      <xdr:rowOff>9525</xdr:rowOff>
    </xdr:from>
    <xdr:to>
      <xdr:col>11</xdr:col>
      <xdr:colOff>901212</xdr:colOff>
      <xdr:row>78</xdr:row>
      <xdr:rowOff>0</xdr:rowOff>
    </xdr:to>
    <xdr:graphicFrame macro="">
      <xdr:nvGraphicFramePr>
        <xdr:cNvPr id="30" name="Graphique 42">
          <a:extLst>
            <a:ext uri="{FF2B5EF4-FFF2-40B4-BE49-F238E27FC236}">
              <a16:creationId xmlns:a16="http://schemas.microsoft.com/office/drawing/2014/main" id="{13BD4EED-D59F-4781-BBF3-C339288BF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14287</xdr:colOff>
      <xdr:row>64</xdr:row>
      <xdr:rowOff>9525</xdr:rowOff>
    </xdr:from>
    <xdr:to>
      <xdr:col>3</xdr:col>
      <xdr:colOff>857250</xdr:colOff>
      <xdr:row>78</xdr:row>
      <xdr:rowOff>0</xdr:rowOff>
    </xdr:to>
    <xdr:graphicFrame macro="">
      <xdr:nvGraphicFramePr>
        <xdr:cNvPr id="31" name="Graphique 3">
          <a:extLst>
            <a:ext uri="{FF2B5EF4-FFF2-40B4-BE49-F238E27FC236}">
              <a16:creationId xmlns:a16="http://schemas.microsoft.com/office/drawing/2014/main" id="{7578B8EE-2882-4D35-BEF7-023481278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xdr:col>
      <xdr:colOff>1</xdr:colOff>
      <xdr:row>109</xdr:row>
      <xdr:rowOff>0</xdr:rowOff>
    </xdr:from>
    <xdr:to>
      <xdr:col>8</xdr:col>
      <xdr:colOff>0</xdr:colOff>
      <xdr:row>122</xdr:row>
      <xdr:rowOff>118500</xdr:rowOff>
    </xdr:to>
    <xdr:graphicFrame macro="">
      <xdr:nvGraphicFramePr>
        <xdr:cNvPr id="32" name="Graphique 26">
          <a:extLst>
            <a:ext uri="{FF2B5EF4-FFF2-40B4-BE49-F238E27FC236}">
              <a16:creationId xmlns:a16="http://schemas.microsoft.com/office/drawing/2014/main" id="{E4A65DA3-C51A-4EBD-96F1-69749048A15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7</xdr:col>
      <xdr:colOff>904874</xdr:colOff>
      <xdr:row>109</xdr:row>
      <xdr:rowOff>0</xdr:rowOff>
    </xdr:from>
    <xdr:to>
      <xdr:col>11</xdr:col>
      <xdr:colOff>886558</xdr:colOff>
      <xdr:row>122</xdr:row>
      <xdr:rowOff>118500</xdr:rowOff>
    </xdr:to>
    <xdr:graphicFrame macro="">
      <xdr:nvGraphicFramePr>
        <xdr:cNvPr id="33" name="Graphique 42">
          <a:extLst>
            <a:ext uri="{FF2B5EF4-FFF2-40B4-BE49-F238E27FC236}">
              <a16:creationId xmlns:a16="http://schemas.microsoft.com/office/drawing/2014/main" id="{7F9ED606-BFB0-462A-BA0C-37303635D39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1</xdr:colOff>
      <xdr:row>109</xdr:row>
      <xdr:rowOff>0</xdr:rowOff>
    </xdr:from>
    <xdr:to>
      <xdr:col>4</xdr:col>
      <xdr:colOff>0</xdr:colOff>
      <xdr:row>122</xdr:row>
      <xdr:rowOff>118500</xdr:rowOff>
    </xdr:to>
    <xdr:graphicFrame macro="">
      <xdr:nvGraphicFramePr>
        <xdr:cNvPr id="34" name="Graphique 33">
          <a:extLst>
            <a:ext uri="{FF2B5EF4-FFF2-40B4-BE49-F238E27FC236}">
              <a16:creationId xmlns:a16="http://schemas.microsoft.com/office/drawing/2014/main" id="{A1F571F5-5F28-469A-B4CB-65A169F2AE4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xdr:col>
      <xdr:colOff>1</xdr:colOff>
      <xdr:row>139</xdr:row>
      <xdr:rowOff>0</xdr:rowOff>
    </xdr:from>
    <xdr:to>
      <xdr:col>8</xdr:col>
      <xdr:colOff>0</xdr:colOff>
      <xdr:row>152</xdr:row>
      <xdr:rowOff>118500</xdr:rowOff>
    </xdr:to>
    <xdr:graphicFrame macro="">
      <xdr:nvGraphicFramePr>
        <xdr:cNvPr id="35" name="Graphique 26">
          <a:extLst>
            <a:ext uri="{FF2B5EF4-FFF2-40B4-BE49-F238E27FC236}">
              <a16:creationId xmlns:a16="http://schemas.microsoft.com/office/drawing/2014/main" id="{3D6EA4E0-0B2E-42A2-9A9E-311E0212D46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8</xdr:col>
      <xdr:colOff>0</xdr:colOff>
      <xdr:row>139</xdr:row>
      <xdr:rowOff>0</xdr:rowOff>
    </xdr:from>
    <xdr:to>
      <xdr:col>11</xdr:col>
      <xdr:colOff>877187</xdr:colOff>
      <xdr:row>152</xdr:row>
      <xdr:rowOff>118500</xdr:rowOff>
    </xdr:to>
    <xdr:graphicFrame macro="">
      <xdr:nvGraphicFramePr>
        <xdr:cNvPr id="36" name="Graphique 42">
          <a:extLst>
            <a:ext uri="{FF2B5EF4-FFF2-40B4-BE49-F238E27FC236}">
              <a16:creationId xmlns:a16="http://schemas.microsoft.com/office/drawing/2014/main" id="{232909E0-8403-4FFB-896B-A1C270C94A9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xdr:colOff>
      <xdr:row>139</xdr:row>
      <xdr:rowOff>0</xdr:rowOff>
    </xdr:from>
    <xdr:to>
      <xdr:col>4</xdr:col>
      <xdr:colOff>0</xdr:colOff>
      <xdr:row>152</xdr:row>
      <xdr:rowOff>118500</xdr:rowOff>
    </xdr:to>
    <xdr:graphicFrame macro="">
      <xdr:nvGraphicFramePr>
        <xdr:cNvPr id="37" name="Graphique 3">
          <a:extLst>
            <a:ext uri="{FF2B5EF4-FFF2-40B4-BE49-F238E27FC236}">
              <a16:creationId xmlns:a16="http://schemas.microsoft.com/office/drawing/2014/main" id="{0724E91E-563E-4B09-AB9A-37341E4CE23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1</xdr:colOff>
      <xdr:row>169</xdr:row>
      <xdr:rowOff>0</xdr:rowOff>
    </xdr:from>
    <xdr:to>
      <xdr:col>8</xdr:col>
      <xdr:colOff>0</xdr:colOff>
      <xdr:row>181</xdr:row>
      <xdr:rowOff>118500</xdr:rowOff>
    </xdr:to>
    <xdr:graphicFrame macro="">
      <xdr:nvGraphicFramePr>
        <xdr:cNvPr id="38" name="Graphique 26">
          <a:extLst>
            <a:ext uri="{FF2B5EF4-FFF2-40B4-BE49-F238E27FC236}">
              <a16:creationId xmlns:a16="http://schemas.microsoft.com/office/drawing/2014/main" id="{9B4D3159-4221-40F1-BC6E-62422D1FD43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0</xdr:colOff>
      <xdr:row>169</xdr:row>
      <xdr:rowOff>0</xdr:rowOff>
    </xdr:from>
    <xdr:to>
      <xdr:col>11</xdr:col>
      <xdr:colOff>908538</xdr:colOff>
      <xdr:row>181</xdr:row>
      <xdr:rowOff>118500</xdr:rowOff>
    </xdr:to>
    <xdr:graphicFrame macro="">
      <xdr:nvGraphicFramePr>
        <xdr:cNvPr id="39" name="Graphique 42">
          <a:extLst>
            <a:ext uri="{FF2B5EF4-FFF2-40B4-BE49-F238E27FC236}">
              <a16:creationId xmlns:a16="http://schemas.microsoft.com/office/drawing/2014/main" id="{13763B7A-8537-4A5C-AE2A-B78280B3903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1</xdr:colOff>
      <xdr:row>169</xdr:row>
      <xdr:rowOff>0</xdr:rowOff>
    </xdr:from>
    <xdr:to>
      <xdr:col>4</xdr:col>
      <xdr:colOff>0</xdr:colOff>
      <xdr:row>181</xdr:row>
      <xdr:rowOff>118500</xdr:rowOff>
    </xdr:to>
    <xdr:graphicFrame macro="">
      <xdr:nvGraphicFramePr>
        <xdr:cNvPr id="40" name="Graphique 3">
          <a:extLst>
            <a:ext uri="{FF2B5EF4-FFF2-40B4-BE49-F238E27FC236}">
              <a16:creationId xmlns:a16="http://schemas.microsoft.com/office/drawing/2014/main" id="{04F8855D-0D0A-4EF0-A1A0-79DC02A67EC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4</xdr:col>
      <xdr:colOff>1</xdr:colOff>
      <xdr:row>198</xdr:row>
      <xdr:rowOff>0</xdr:rowOff>
    </xdr:from>
    <xdr:to>
      <xdr:col>8</xdr:col>
      <xdr:colOff>0</xdr:colOff>
      <xdr:row>210</xdr:row>
      <xdr:rowOff>108974</xdr:rowOff>
    </xdr:to>
    <xdr:graphicFrame macro="">
      <xdr:nvGraphicFramePr>
        <xdr:cNvPr id="41" name="Graphique 26">
          <a:extLst>
            <a:ext uri="{FF2B5EF4-FFF2-40B4-BE49-F238E27FC236}">
              <a16:creationId xmlns:a16="http://schemas.microsoft.com/office/drawing/2014/main" id="{E935FEE5-94A9-49B6-BB00-3C5497932D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7</xdr:col>
      <xdr:colOff>904874</xdr:colOff>
      <xdr:row>197</xdr:row>
      <xdr:rowOff>152399</xdr:rowOff>
    </xdr:from>
    <xdr:to>
      <xdr:col>11</xdr:col>
      <xdr:colOff>886558</xdr:colOff>
      <xdr:row>210</xdr:row>
      <xdr:rowOff>108973</xdr:rowOff>
    </xdr:to>
    <xdr:graphicFrame macro="">
      <xdr:nvGraphicFramePr>
        <xdr:cNvPr id="42" name="Graphique 42">
          <a:extLst>
            <a:ext uri="{FF2B5EF4-FFF2-40B4-BE49-F238E27FC236}">
              <a16:creationId xmlns:a16="http://schemas.microsoft.com/office/drawing/2014/main" id="{D420CE4E-B87F-421D-91C6-1DDED038D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23813</xdr:colOff>
      <xdr:row>198</xdr:row>
      <xdr:rowOff>3174</xdr:rowOff>
    </xdr:from>
    <xdr:to>
      <xdr:col>4</xdr:col>
      <xdr:colOff>0</xdr:colOff>
      <xdr:row>210</xdr:row>
      <xdr:rowOff>108974</xdr:rowOff>
    </xdr:to>
    <xdr:graphicFrame macro="">
      <xdr:nvGraphicFramePr>
        <xdr:cNvPr id="43" name="Graphique 3">
          <a:extLst>
            <a:ext uri="{FF2B5EF4-FFF2-40B4-BE49-F238E27FC236}">
              <a16:creationId xmlns:a16="http://schemas.microsoft.com/office/drawing/2014/main" id="{59E5683C-1002-4A48-882C-31AFCCF3B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1.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2.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3.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4.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15.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2.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3.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4.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5.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6.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7.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8.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drawings/drawing9.xml><?xml version="1.0" encoding="utf-8"?>
<c:userShapes xmlns:c="http://schemas.openxmlformats.org/drawingml/2006/chart">
  <cdr:relSizeAnchor xmlns:cdr="http://schemas.openxmlformats.org/drawingml/2006/chartDrawing">
    <cdr:from>
      <cdr:x>0.74603</cdr:x>
      <cdr:y>0</cdr:y>
    </cdr:from>
    <cdr:to>
      <cdr:x>1</cdr:x>
      <cdr:y>0.48</cdr:y>
    </cdr:to>
    <cdr:sp macro="" textlink="">
      <cdr:nvSpPr>
        <cdr:cNvPr id="2"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0.74603</cdr:x>
      <cdr:y>0</cdr:y>
    </cdr:from>
    <cdr:to>
      <cdr:x>1</cdr:x>
      <cdr:y>0.48</cdr:y>
    </cdr:to>
    <cdr:sp macro="" textlink="">
      <cdr:nvSpPr>
        <cdr:cNvPr id="3" name="ZoneTexte 1"/>
        <cdr:cNvSpPr txBox="1"/>
      </cdr:nvSpPr>
      <cdr:spPr>
        <a:xfrm xmlns:a="http://schemas.openxmlformats.org/drawingml/2006/main">
          <a:off x="2771775" y="-381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1-STATISTIQUES/04_STATS_PRESTATIONS_MALADIE/01_CONJONCTURE/04_SOINS_VILLE/01_DAT_REMB/02_CVS_CJO/03_RESULTATS/RESULTATS_DU_MOIS/SDV_CVS_CJ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NSA_R9"/>
      <sheetName val="SA_R9"/>
      <sheetName val="RA_R9"/>
      <sheetName val="NSA_INDICES"/>
      <sheetName val="SA_INDICES"/>
      <sheetName val="RA_INDICES"/>
      <sheetName val="RA_INDICES_PROV"/>
    </sheetNames>
    <sheetDataSet>
      <sheetData sheetId="0"/>
      <sheetData sheetId="1"/>
      <sheetData sheetId="2"/>
      <sheetData sheetId="3"/>
      <sheetData sheetId="4">
        <row r="3">
          <cell r="BZ3">
            <v>44713</v>
          </cell>
          <cell r="CA3">
            <v>44743</v>
          </cell>
          <cell r="CB3">
            <v>44774</v>
          </cell>
          <cell r="CC3">
            <v>44805</v>
          </cell>
          <cell r="CD3">
            <v>44835</v>
          </cell>
          <cell r="CE3">
            <v>44866</v>
          </cell>
          <cell r="CF3">
            <v>44896</v>
          </cell>
          <cell r="CG3">
            <v>44927</v>
          </cell>
          <cell r="CH3">
            <v>44958</v>
          </cell>
          <cell r="CI3">
            <v>44986</v>
          </cell>
          <cell r="CJ3">
            <v>45017</v>
          </cell>
          <cell r="CK3">
            <v>45047</v>
          </cell>
          <cell r="CL3">
            <v>45078</v>
          </cell>
          <cell r="CM3">
            <v>45108</v>
          </cell>
          <cell r="CN3">
            <v>45139</v>
          </cell>
          <cell r="CO3">
            <v>45170</v>
          </cell>
          <cell r="CP3">
            <v>45200</v>
          </cell>
          <cell r="CQ3">
            <v>45231</v>
          </cell>
          <cell r="CR3">
            <v>45261</v>
          </cell>
          <cell r="CS3">
            <v>45292</v>
          </cell>
          <cell r="CT3">
            <v>45323</v>
          </cell>
          <cell r="CU3">
            <v>45352</v>
          </cell>
          <cell r="CV3">
            <v>45383</v>
          </cell>
          <cell r="CW3">
            <v>45413</v>
          </cell>
          <cell r="CX3">
            <v>45444</v>
          </cell>
          <cell r="CY3">
            <v>45474</v>
          </cell>
          <cell r="CZ3">
            <v>45505</v>
          </cell>
          <cell r="DA3">
            <v>45536</v>
          </cell>
          <cell r="DB3">
            <v>45566</v>
          </cell>
          <cell r="DC3">
            <v>45597</v>
          </cell>
          <cell r="DD3">
            <v>45627</v>
          </cell>
          <cell r="DE3">
            <v>45658</v>
          </cell>
          <cell r="DF3">
            <v>45689</v>
          </cell>
          <cell r="DG3">
            <v>45717</v>
          </cell>
          <cell r="DH3">
            <v>45748</v>
          </cell>
          <cell r="DI3">
            <v>45778</v>
          </cell>
          <cell r="DJ3">
            <v>45809</v>
          </cell>
          <cell r="DK3">
            <v>45839</v>
          </cell>
          <cell r="DL3">
            <v>45870</v>
          </cell>
          <cell r="DM3">
            <v>45901</v>
          </cell>
          <cell r="DN3">
            <v>45931</v>
          </cell>
          <cell r="DO3">
            <v>45962</v>
          </cell>
          <cell r="DP3">
            <v>45992</v>
          </cell>
          <cell r="DQ3">
            <v>46023</v>
          </cell>
          <cell r="DR3">
            <v>46054</v>
          </cell>
          <cell r="DS3">
            <v>46082</v>
          </cell>
          <cell r="DT3">
            <v>46113</v>
          </cell>
          <cell r="DU3">
            <v>46143</v>
          </cell>
          <cell r="DV3">
            <v>46174</v>
          </cell>
        </row>
        <row r="28">
          <cell r="E28" t="str">
            <v>TOTAL généralistes</v>
          </cell>
          <cell r="BZ28">
            <v>63.609799576638991</v>
          </cell>
          <cell r="CA28">
            <v>65.130317006934419</v>
          </cell>
          <cell r="CB28">
            <v>67.12123992936985</v>
          </cell>
          <cell r="CC28">
            <v>63.327327164051979</v>
          </cell>
          <cell r="CD28">
            <v>63.853510290617976</v>
          </cell>
          <cell r="CE28">
            <v>62.24380537846789</v>
          </cell>
          <cell r="CF28">
            <v>60.957815835441345</v>
          </cell>
          <cell r="CG28">
            <v>62.769792566670255</v>
          </cell>
          <cell r="CH28">
            <v>60.059977147797241</v>
          </cell>
          <cell r="CI28">
            <v>61.149810902895851</v>
          </cell>
          <cell r="CJ28">
            <v>60.639251094689882</v>
          </cell>
          <cell r="CK28">
            <v>61.522772863774975</v>
          </cell>
          <cell r="CL28">
            <v>61.608756977713618</v>
          </cell>
          <cell r="CM28">
            <v>59.819470883045497</v>
          </cell>
          <cell r="CN28">
            <v>60.757958922811639</v>
          </cell>
          <cell r="CO28">
            <v>58.986059446495261</v>
          </cell>
          <cell r="CP28">
            <v>59.583460141154944</v>
          </cell>
          <cell r="CQ28">
            <v>60.052256569906149</v>
          </cell>
          <cell r="CR28">
            <v>65.001108334463197</v>
          </cell>
          <cell r="CS28">
            <v>61.012637237259348</v>
          </cell>
          <cell r="CT28">
            <v>61.44482021268437</v>
          </cell>
          <cell r="CU28">
            <v>58.78328006066522</v>
          </cell>
          <cell r="CV28">
            <v>61.526352337162358</v>
          </cell>
          <cell r="CW28">
            <v>59.929245122711549</v>
          </cell>
          <cell r="CX28">
            <v>57.104989359221925</v>
          </cell>
          <cell r="CY28">
            <v>57.957781041875712</v>
          </cell>
          <cell r="CZ28">
            <v>55.872196360217309</v>
          </cell>
          <cell r="DA28">
            <v>57.022532416223726</v>
          </cell>
          <cell r="DB28">
            <v>56.040529429588382</v>
          </cell>
          <cell r="DC28">
            <v>56.046212736398772</v>
          </cell>
          <cell r="DD28">
            <v>56.61650327451747</v>
          </cell>
          <cell r="DE28">
            <v>61.429109420190343</v>
          </cell>
          <cell r="DF28">
            <v>60.140715888563264</v>
          </cell>
          <cell r="DG28">
            <v>58.340964053049063</v>
          </cell>
          <cell r="DH28">
            <v>58.948418515647226</v>
          </cell>
          <cell r="DI28">
            <v>60.092667146350863</v>
          </cell>
          <cell r="DJ28">
            <v>58.566585822400597</v>
          </cell>
          <cell r="DK28">
            <v>59.388327620163807</v>
          </cell>
          <cell r="DL28">
            <v>56.748953690883738</v>
          </cell>
          <cell r="DM28">
            <v>57.995469937485808</v>
          </cell>
          <cell r="DN28">
            <v>56.856421598325014</v>
          </cell>
          <cell r="DO28">
            <v>54.838110586857979</v>
          </cell>
          <cell r="DP28">
            <v>57.414997049668337</v>
          </cell>
          <cell r="DQ28">
            <v>55.853067032310101</v>
          </cell>
          <cell r="DR28">
            <v>55.775034388070274</v>
          </cell>
          <cell r="DS28">
            <v>56.12163447892128</v>
          </cell>
          <cell r="DT28">
            <v>55.21877397985422</v>
          </cell>
          <cell r="DU28">
            <v>54.635621410729428</v>
          </cell>
          <cell r="DV28">
            <v>54.874916555444877</v>
          </cell>
        </row>
        <row r="51">
          <cell r="E51" t="str">
            <v>TOTAL spécialistes</v>
          </cell>
          <cell r="BZ51">
            <v>90.480508488069503</v>
          </cell>
          <cell r="CA51">
            <v>93.204730238910884</v>
          </cell>
          <cell r="CB51">
            <v>92.766461499060355</v>
          </cell>
          <cell r="CC51">
            <v>92.987031211586739</v>
          </cell>
          <cell r="CD51">
            <v>89.621189142725285</v>
          </cell>
          <cell r="CE51">
            <v>92.028681688064864</v>
          </cell>
          <cell r="CF51">
            <v>89.767043973928224</v>
          </cell>
          <cell r="CG51">
            <v>92.755550276165408</v>
          </cell>
          <cell r="CH51">
            <v>91.593008724024187</v>
          </cell>
          <cell r="CI51">
            <v>91.762198795087343</v>
          </cell>
          <cell r="CJ51">
            <v>91.861427716916012</v>
          </cell>
          <cell r="CK51">
            <v>94.070319757955517</v>
          </cell>
          <cell r="CL51">
            <v>95.708252197634863</v>
          </cell>
          <cell r="CM51">
            <v>93.212236523215438</v>
          </cell>
          <cell r="CN51">
            <v>93.125034778971838</v>
          </cell>
          <cell r="CO51">
            <v>91.409257023014874</v>
          </cell>
          <cell r="CP51">
            <v>95.458368604115691</v>
          </cell>
          <cell r="CQ51">
            <v>91.280831446839201</v>
          </cell>
          <cell r="CR51">
            <v>95.628143279849212</v>
          </cell>
          <cell r="CS51">
            <v>93.054751038080283</v>
          </cell>
          <cell r="CT51">
            <v>92.287324879901931</v>
          </cell>
          <cell r="CU51">
            <v>90.967874855607562</v>
          </cell>
          <cell r="CV51">
            <v>67.382070194806758</v>
          </cell>
          <cell r="CW51">
            <v>107.36052859973432</v>
          </cell>
          <cell r="CX51">
            <v>97.757263152762079</v>
          </cell>
          <cell r="CY51">
            <v>95.591517222759975</v>
          </cell>
          <cell r="CZ51">
            <v>92.280501315910271</v>
          </cell>
          <cell r="DA51">
            <v>92.99474086006289</v>
          </cell>
          <cell r="DB51">
            <v>90.235018714128117</v>
          </cell>
          <cell r="DC51">
            <v>93.822121449832167</v>
          </cell>
          <cell r="DD51">
            <v>94.252506271953592</v>
          </cell>
          <cell r="DE51">
            <v>92.431384791417017</v>
          </cell>
          <cell r="DF51">
            <v>92.679551641139895</v>
          </cell>
          <cell r="DG51">
            <v>95.750189401282299</v>
          </cell>
          <cell r="DH51">
            <v>64.634746134689266</v>
          </cell>
          <cell r="DI51">
            <v>134.37516032164027</v>
          </cell>
          <cell r="DJ51">
            <v>96.009053881015447</v>
          </cell>
          <cell r="DK51">
            <v>96.312294795666404</v>
          </cell>
          <cell r="DL51">
            <v>95.741866342415307</v>
          </cell>
          <cell r="DM51">
            <v>95.18409213792782</v>
          </cell>
          <cell r="DN51">
            <v>96.394185044135</v>
          </cell>
          <cell r="DO51">
            <v>95.183142596320806</v>
          </cell>
          <cell r="DP51">
            <v>95.309482184061039</v>
          </cell>
          <cell r="DQ51">
            <v>84.170067174715896</v>
          </cell>
          <cell r="DR51">
            <v>99.19908285081145</v>
          </cell>
          <cell r="DS51">
            <v>108.45112043816721</v>
          </cell>
          <cell r="DT51">
            <v>94.917717807688916</v>
          </cell>
          <cell r="DU51">
            <v>90.215425453969772</v>
          </cell>
          <cell r="DV51">
            <v>92.507270834079137</v>
          </cell>
        </row>
        <row r="55">
          <cell r="E55" t="str">
            <v>Honoraires de dentistes</v>
          </cell>
          <cell r="BZ55">
            <v>100.36068040339026</v>
          </cell>
          <cell r="CA55">
            <v>100.4464357793766</v>
          </cell>
          <cell r="CB55">
            <v>101.93380501699497</v>
          </cell>
          <cell r="CC55">
            <v>101.1300179173235</v>
          </cell>
          <cell r="CD55">
            <v>105.46620145423333</v>
          </cell>
          <cell r="CE55">
            <v>102.00490841278702</v>
          </cell>
          <cell r="CF55">
            <v>97.051762339223018</v>
          </cell>
          <cell r="CG55">
            <v>103.84969520937265</v>
          </cell>
          <cell r="CH55">
            <v>100.52132425960664</v>
          </cell>
          <cell r="CI55">
            <v>106.4081787935522</v>
          </cell>
          <cell r="CJ55">
            <v>101.30615199072568</v>
          </cell>
          <cell r="CK55">
            <v>101.78068288029975</v>
          </cell>
          <cell r="CL55">
            <v>105.15256574310143</v>
          </cell>
          <cell r="CM55">
            <v>101.95190403751273</v>
          </cell>
          <cell r="CN55">
            <v>103.07858037477178</v>
          </cell>
          <cell r="CO55">
            <v>103.18112588017824</v>
          </cell>
          <cell r="CP55">
            <v>98.697332759971843</v>
          </cell>
          <cell r="CQ55">
            <v>90.406005615224501</v>
          </cell>
          <cell r="CR55">
            <v>93.894134172523223</v>
          </cell>
          <cell r="CS55">
            <v>86.778561901184176</v>
          </cell>
          <cell r="CT55">
            <v>90.735577385588655</v>
          </cell>
          <cell r="CU55">
            <v>88.685507413282281</v>
          </cell>
          <cell r="CV55">
            <v>92.403599562284199</v>
          </cell>
          <cell r="CW55">
            <v>90.36267932626663</v>
          </cell>
          <cell r="CX55">
            <v>89.002164333398881</v>
          </cell>
          <cell r="CY55">
            <v>88.747166012243738</v>
          </cell>
          <cell r="CZ55">
            <v>87.735346348679741</v>
          </cell>
          <cell r="DA55">
            <v>89.341708799526955</v>
          </cell>
          <cell r="DB55">
            <v>89.921303282099586</v>
          </cell>
          <cell r="DC55">
            <v>92.027519400767389</v>
          </cell>
          <cell r="DD55">
            <v>91.186412585665806</v>
          </cell>
          <cell r="DE55">
            <v>92.081764268105388</v>
          </cell>
          <cell r="DF55">
            <v>91.288179877561859</v>
          </cell>
          <cell r="DG55">
            <v>90.1265292400156</v>
          </cell>
          <cell r="DH55">
            <v>92.032523228214501</v>
          </cell>
          <cell r="DI55">
            <v>92.430954870942543</v>
          </cell>
          <cell r="DJ55">
            <v>90.232996537161938</v>
          </cell>
          <cell r="DK55">
            <v>93.70885268898715</v>
          </cell>
          <cell r="DL55">
            <v>91.499152839296912</v>
          </cell>
          <cell r="DM55">
            <v>92.695606392739577</v>
          </cell>
          <cell r="DN55">
            <v>92.50144384103497</v>
          </cell>
          <cell r="DO55">
            <v>91.958468648435598</v>
          </cell>
          <cell r="DP55">
            <v>91.970171424412783</v>
          </cell>
          <cell r="DQ55">
            <v>89.876590234986779</v>
          </cell>
          <cell r="DR55">
            <v>90.672672581860894</v>
          </cell>
          <cell r="DS55">
            <v>91.792709651232201</v>
          </cell>
          <cell r="DT55">
            <v>90.168795810031895</v>
          </cell>
          <cell r="DU55">
            <v>90.592658532905389</v>
          </cell>
          <cell r="DV55">
            <v>89.938089011426086</v>
          </cell>
        </row>
        <row r="69">
          <cell r="E69" t="str">
            <v>TOTAL Infirmiers</v>
          </cell>
          <cell r="BZ69">
            <v>95.900850153797904</v>
          </cell>
          <cell r="CA69">
            <v>96.727348293835206</v>
          </cell>
          <cell r="CB69">
            <v>100.87392414054403</v>
          </cell>
          <cell r="CC69">
            <v>95.876558020192064</v>
          </cell>
          <cell r="CD69">
            <v>97.922032622069096</v>
          </cell>
          <cell r="CE69">
            <v>93.659619685975102</v>
          </cell>
          <cell r="CF69">
            <v>91.95233079730356</v>
          </cell>
          <cell r="CG69">
            <v>96.721783295999259</v>
          </cell>
          <cell r="CH69">
            <v>92.362951938474254</v>
          </cell>
          <cell r="CI69">
            <v>92.534156116290418</v>
          </cell>
          <cell r="CJ69">
            <v>88.145730333825824</v>
          </cell>
          <cell r="CK69">
            <v>96.61326653336296</v>
          </cell>
          <cell r="CL69">
            <v>93.719571309734846</v>
          </cell>
          <cell r="CM69">
            <v>92.239803670637897</v>
          </cell>
          <cell r="CN69">
            <v>86.603430803053399</v>
          </cell>
          <cell r="CO69">
            <v>90.478392924421343</v>
          </cell>
          <cell r="CP69">
            <v>94.890844641317344</v>
          </cell>
          <cell r="CQ69">
            <v>89.435885586860536</v>
          </cell>
          <cell r="CR69">
            <v>99.098058626172218</v>
          </cell>
          <cell r="CS69">
            <v>88.907481395426956</v>
          </cell>
          <cell r="CT69">
            <v>90.931990424344235</v>
          </cell>
          <cell r="CU69">
            <v>88.557589877652205</v>
          </cell>
          <cell r="CV69">
            <v>98.8019233538419</v>
          </cell>
          <cell r="CW69">
            <v>91.646535766484021</v>
          </cell>
          <cell r="CX69">
            <v>83.0226334810894</v>
          </cell>
          <cell r="CY69">
            <v>88.632663744507084</v>
          </cell>
          <cell r="CZ69">
            <v>89.865620978251712</v>
          </cell>
          <cell r="DA69">
            <v>91.61516777916033</v>
          </cell>
          <cell r="DB69">
            <v>86.071026435509253</v>
          </cell>
          <cell r="DC69">
            <v>89.835033274157524</v>
          </cell>
          <cell r="DD69">
            <v>93.805211685756703</v>
          </cell>
          <cell r="DE69">
            <v>89.852578409474788</v>
          </cell>
          <cell r="DF69">
            <v>88.971875461660559</v>
          </cell>
          <cell r="DG69">
            <v>88.724445780403755</v>
          </cell>
          <cell r="DH69">
            <v>87.823473692221427</v>
          </cell>
          <cell r="DI69">
            <v>86.919464255772695</v>
          </cell>
          <cell r="DJ69">
            <v>92.466834697265739</v>
          </cell>
          <cell r="DK69">
            <v>86.601009132440112</v>
          </cell>
          <cell r="DL69">
            <v>85.507842148376014</v>
          </cell>
          <cell r="DM69">
            <v>87.788123867085744</v>
          </cell>
          <cell r="DN69">
            <v>86.632711011705794</v>
          </cell>
          <cell r="DO69">
            <v>83.826627129084216</v>
          </cell>
          <cell r="DP69">
            <v>89.620509018143196</v>
          </cell>
          <cell r="DQ69">
            <v>83.778652425696905</v>
          </cell>
          <cell r="DR69">
            <v>85.455210090885231</v>
          </cell>
          <cell r="DS69">
            <v>88.063632537682352</v>
          </cell>
          <cell r="DT69">
            <v>84.271476832650762</v>
          </cell>
          <cell r="DU69">
            <v>79.624748180090805</v>
          </cell>
          <cell r="DV69">
            <v>83.983366414083946</v>
          </cell>
        </row>
        <row r="74">
          <cell r="E74" t="str">
            <v>Montants masseurs-kiné</v>
          </cell>
          <cell r="BZ74">
            <v>90.166018828276648</v>
          </cell>
          <cell r="CA74">
            <v>90.165749685857037</v>
          </cell>
          <cell r="CB74">
            <v>90.146303362054709</v>
          </cell>
          <cell r="CC74">
            <v>89.494598880393113</v>
          </cell>
          <cell r="CD74">
            <v>89.860558296180272</v>
          </cell>
          <cell r="CE74">
            <v>89.160298861327618</v>
          </cell>
          <cell r="CF74">
            <v>87.320865248363873</v>
          </cell>
          <cell r="CG74">
            <v>91.322207273484779</v>
          </cell>
          <cell r="CH74">
            <v>90.328056952371796</v>
          </cell>
          <cell r="CI74">
            <v>92.867231281455545</v>
          </cell>
          <cell r="CJ74">
            <v>89.422476640254416</v>
          </cell>
          <cell r="CK74">
            <v>84.632053943357093</v>
          </cell>
          <cell r="CL74">
            <v>94.488663284787435</v>
          </cell>
          <cell r="CM74">
            <v>91.001828087709086</v>
          </cell>
          <cell r="CN74">
            <v>85.552547082507971</v>
          </cell>
          <cell r="CO74">
            <v>89.911802893925739</v>
          </cell>
          <cell r="CP74">
            <v>88.508883115167407</v>
          </cell>
          <cell r="CQ74">
            <v>87.477838193619363</v>
          </cell>
          <cell r="CR74">
            <v>94.571600933152382</v>
          </cell>
          <cell r="CS74">
            <v>86.016853598533345</v>
          </cell>
          <cell r="CT74">
            <v>89.060937672528723</v>
          </cell>
          <cell r="CU74">
            <v>86.730378360533663</v>
          </cell>
          <cell r="CV74">
            <v>89.675907358688164</v>
          </cell>
          <cell r="CW74">
            <v>90.209830538557654</v>
          </cell>
          <cell r="CX74">
            <v>88.598873717157119</v>
          </cell>
          <cell r="CY74">
            <v>88.733527448169724</v>
          </cell>
          <cell r="CZ74">
            <v>89.31814927729836</v>
          </cell>
          <cell r="DA74">
            <v>89.646755881832647</v>
          </cell>
          <cell r="DB74">
            <v>87.317369547826914</v>
          </cell>
          <cell r="DC74">
            <v>91.26807803413044</v>
          </cell>
          <cell r="DD74">
            <v>89.482932676395293</v>
          </cell>
          <cell r="DE74">
            <v>89.042943625530668</v>
          </cell>
          <cell r="DF74">
            <v>89.931634180963954</v>
          </cell>
          <cell r="DG74">
            <v>83.2614769191769</v>
          </cell>
          <cell r="DH74">
            <v>87.864568591105751</v>
          </cell>
          <cell r="DI74">
            <v>90.358130946872166</v>
          </cell>
          <cell r="DJ74">
            <v>87.49998877572969</v>
          </cell>
          <cell r="DK74">
            <v>87.717355919299649</v>
          </cell>
          <cell r="DL74">
            <v>90.259028379786571</v>
          </cell>
          <cell r="DM74">
            <v>85.222128655942768</v>
          </cell>
          <cell r="DN74">
            <v>89.324039367428711</v>
          </cell>
          <cell r="DO74">
            <v>87.013080232049276</v>
          </cell>
          <cell r="DP74">
            <v>89.755089308972259</v>
          </cell>
          <cell r="DQ74">
            <v>86.297893591809327</v>
          </cell>
          <cell r="DR74">
            <v>86.772502504546594</v>
          </cell>
          <cell r="DS74">
            <v>89.065060675539044</v>
          </cell>
          <cell r="DT74">
            <v>88.734774410864489</v>
          </cell>
          <cell r="DU74">
            <v>84.493160251102225</v>
          </cell>
          <cell r="DV74">
            <v>88.411495870309153</v>
          </cell>
        </row>
        <row r="83">
          <cell r="E83" t="str">
            <v>TOTAL Laboratoires</v>
          </cell>
          <cell r="BZ83">
            <v>88.725639090503734</v>
          </cell>
          <cell r="CA83">
            <v>97.808392474271571</v>
          </cell>
          <cell r="CB83">
            <v>90.719950534912499</v>
          </cell>
          <cell r="CC83">
            <v>84.464423471347089</v>
          </cell>
          <cell r="CD83">
            <v>88.508474329397231</v>
          </cell>
          <cell r="CE83">
            <v>81.670073067550746</v>
          </cell>
          <cell r="CF83">
            <v>80.110912705989605</v>
          </cell>
          <cell r="CG83">
            <v>80.188122485363664</v>
          </cell>
          <cell r="CH83">
            <v>76.327778846839607</v>
          </cell>
          <cell r="CI83">
            <v>75.438637989866749</v>
          </cell>
          <cell r="CJ83">
            <v>73.432192319980658</v>
          </cell>
          <cell r="CK83">
            <v>72.254076532294647</v>
          </cell>
          <cell r="CL83">
            <v>72.984041967673235</v>
          </cell>
          <cell r="CM83">
            <v>71.192063101432666</v>
          </cell>
          <cell r="CN83">
            <v>71.38963205374435</v>
          </cell>
          <cell r="CO83">
            <v>70.888322679011281</v>
          </cell>
          <cell r="CP83">
            <v>70.985538780465006</v>
          </cell>
          <cell r="CQ83">
            <v>68.18166400094745</v>
          </cell>
          <cell r="CR83">
            <v>69.253790384792993</v>
          </cell>
          <cell r="CS83">
            <v>68.301830388371044</v>
          </cell>
          <cell r="CT83">
            <v>68.016705404446654</v>
          </cell>
          <cell r="CU83">
            <v>65.017826333160471</v>
          </cell>
          <cell r="CV83">
            <v>65.905636745664324</v>
          </cell>
          <cell r="CW83">
            <v>64.770792965110275</v>
          </cell>
          <cell r="CX83">
            <v>62.410834085806059</v>
          </cell>
          <cell r="CY83">
            <v>64.099989386397965</v>
          </cell>
          <cell r="CZ83">
            <v>59.742675169983784</v>
          </cell>
          <cell r="DA83">
            <v>58.496388340619198</v>
          </cell>
          <cell r="DB83">
            <v>55.979966250529387</v>
          </cell>
          <cell r="DC83">
            <v>59.686479724905539</v>
          </cell>
          <cell r="DD83">
            <v>56.542348669196166</v>
          </cell>
          <cell r="DE83">
            <v>54.472256291678299</v>
          </cell>
          <cell r="DF83">
            <v>54.871248587921826</v>
          </cell>
          <cell r="DG83">
            <v>54.149163742052032</v>
          </cell>
          <cell r="DH83">
            <v>51.944703991948607</v>
          </cell>
          <cell r="DI83">
            <v>61.50174447447111</v>
          </cell>
          <cell r="DJ83">
            <v>58.169616388849732</v>
          </cell>
          <cell r="DK83">
            <v>57.239942729430773</v>
          </cell>
          <cell r="DL83">
            <v>55.284039522693774</v>
          </cell>
          <cell r="DM83">
            <v>57.768135220503055</v>
          </cell>
          <cell r="DN83">
            <v>56.349881739891352</v>
          </cell>
          <cell r="DO83">
            <v>56.228946358890106</v>
          </cell>
          <cell r="DP83">
            <v>55.310659032538545</v>
          </cell>
          <cell r="DQ83">
            <v>52.016621059516375</v>
          </cell>
          <cell r="DR83">
            <v>53.424932662641389</v>
          </cell>
          <cell r="DS83">
            <v>56.162626138209994</v>
          </cell>
          <cell r="DT83">
            <v>53.392632764586637</v>
          </cell>
          <cell r="DU83">
            <v>54.203375740916805</v>
          </cell>
          <cell r="DV83">
            <v>55.963313855213428</v>
          </cell>
        </row>
        <row r="89">
          <cell r="E89" t="str">
            <v>TOTAL transports</v>
          </cell>
          <cell r="BZ89">
            <v>88.490076663804345</v>
          </cell>
          <cell r="CA89">
            <v>86.932839593667879</v>
          </cell>
          <cell r="CB89">
            <v>93.284802128292228</v>
          </cell>
          <cell r="CC89">
            <v>92.480440541657416</v>
          </cell>
          <cell r="CD89">
            <v>90.41458151614107</v>
          </cell>
          <cell r="CE89">
            <v>90.987393006567629</v>
          </cell>
          <cell r="CF89">
            <v>92.010034195013418</v>
          </cell>
          <cell r="CG89">
            <v>90.299173954847376</v>
          </cell>
          <cell r="CH89">
            <v>90.674372166057537</v>
          </cell>
          <cell r="CI89">
            <v>90.291267823499524</v>
          </cell>
          <cell r="CJ89">
            <v>91.15517607024961</v>
          </cell>
          <cell r="CK89">
            <v>91.444735101604437</v>
          </cell>
          <cell r="CL89">
            <v>90.520751229977648</v>
          </cell>
          <cell r="CM89">
            <v>91.285971563425065</v>
          </cell>
          <cell r="CN89">
            <v>90.289127710622822</v>
          </cell>
          <cell r="CO89">
            <v>89.624603246719616</v>
          </cell>
          <cell r="CP89">
            <v>92.32823759444635</v>
          </cell>
          <cell r="CQ89">
            <v>89.555360528766414</v>
          </cell>
          <cell r="CR89">
            <v>93.036400650277628</v>
          </cell>
          <cell r="CS89">
            <v>91.757793072665336</v>
          </cell>
          <cell r="CT89">
            <v>90.524893851167292</v>
          </cell>
          <cell r="CU89">
            <v>87.847187642868207</v>
          </cell>
          <cell r="CV89">
            <v>94.533092183052375</v>
          </cell>
          <cell r="CW89">
            <v>92.576618823035346</v>
          </cell>
          <cell r="CX89">
            <v>92.983302306512201</v>
          </cell>
          <cell r="CY89">
            <v>92.380848532915536</v>
          </cell>
          <cell r="CZ89">
            <v>91.109792068414492</v>
          </cell>
          <cell r="DA89">
            <v>92.551297165429631</v>
          </cell>
          <cell r="DB89">
            <v>89.176321978814912</v>
          </cell>
          <cell r="DC89">
            <v>93.131514735252523</v>
          </cell>
          <cell r="DD89">
            <v>92.739577331819248</v>
          </cell>
          <cell r="DE89">
            <v>91.926518638885796</v>
          </cell>
          <cell r="DF89">
            <v>93.928150078032829</v>
          </cell>
          <cell r="DG89">
            <v>95.813812187852506</v>
          </cell>
          <cell r="DH89">
            <v>90.793666778776142</v>
          </cell>
          <cell r="DI89">
            <v>92.851976995281177</v>
          </cell>
          <cell r="DJ89">
            <v>90.933499174046446</v>
          </cell>
          <cell r="DK89">
            <v>90.29036822428975</v>
          </cell>
          <cell r="DL89">
            <v>88.968005700157704</v>
          </cell>
          <cell r="DM89">
            <v>89.276194877123004</v>
          </cell>
          <cell r="DN89">
            <v>87.050043901527843</v>
          </cell>
          <cell r="DO89">
            <v>86.233223961942358</v>
          </cell>
          <cell r="DP89">
            <v>84.741852903678733</v>
          </cell>
          <cell r="DQ89">
            <v>84.45101286606355</v>
          </cell>
          <cell r="DR89">
            <v>85.277126556326422</v>
          </cell>
          <cell r="DS89">
            <v>87.192397153187073</v>
          </cell>
          <cell r="DT89">
            <v>84.956563410156036</v>
          </cell>
          <cell r="DU89">
            <v>83.606661242125639</v>
          </cell>
          <cell r="DV89">
            <v>85.023965328130373</v>
          </cell>
        </row>
        <row r="90">
          <cell r="E90" t="str">
            <v>IJ maladie</v>
          </cell>
          <cell r="BZ90">
            <v>102.84655053043372</v>
          </cell>
          <cell r="CA90">
            <v>101.32361699374826</v>
          </cell>
          <cell r="CB90">
            <v>108.58493460156092</v>
          </cell>
          <cell r="CC90">
            <v>107.94974993650803</v>
          </cell>
          <cell r="CD90">
            <v>109.84083503523254</v>
          </cell>
          <cell r="CE90">
            <v>103.53408062168405</v>
          </cell>
          <cell r="CF90">
            <v>103.57116547203333</v>
          </cell>
          <cell r="CG90">
            <v>103.79806056815303</v>
          </cell>
          <cell r="CH90">
            <v>101.72929157017253</v>
          </cell>
          <cell r="CI90">
            <v>102.0682356924584</v>
          </cell>
          <cell r="CJ90">
            <v>98.017640949170328</v>
          </cell>
          <cell r="CK90">
            <v>112.17166663748759</v>
          </cell>
          <cell r="CL90">
            <v>103.41166066272993</v>
          </cell>
          <cell r="CM90">
            <v>108.46813723957698</v>
          </cell>
          <cell r="CN90">
            <v>107.48754425093794</v>
          </cell>
          <cell r="CO90">
            <v>109.03539691291648</v>
          </cell>
          <cell r="CP90">
            <v>108.86170740321688</v>
          </cell>
          <cell r="CQ90">
            <v>107.67190373794816</v>
          </cell>
          <cell r="CR90">
            <v>113.75530894347028</v>
          </cell>
          <cell r="CS90">
            <v>113.41466374266527</v>
          </cell>
          <cell r="CT90">
            <v>113.52181248103503</v>
          </cell>
          <cell r="CU90">
            <v>113.0963503964729</v>
          </cell>
          <cell r="CV90">
            <v>113.24095809989183</v>
          </cell>
          <cell r="CW90">
            <v>114.66443343839727</v>
          </cell>
          <cell r="CX90">
            <v>105.94498653370019</v>
          </cell>
          <cell r="CY90">
            <v>114.42485995767579</v>
          </cell>
          <cell r="CZ90">
            <v>114.98586357060508</v>
          </cell>
          <cell r="DA90">
            <v>115.67152972697856</v>
          </cell>
          <cell r="DB90">
            <v>109.78535767588527</v>
          </cell>
          <cell r="DC90">
            <v>126.0815794712699</v>
          </cell>
          <cell r="DD90">
            <v>119.86232184887184</v>
          </cell>
          <cell r="DE90">
            <v>118.54360573706175</v>
          </cell>
          <cell r="DF90">
            <v>113.72131830401993</v>
          </cell>
          <cell r="DG90">
            <v>115.03599290325643</v>
          </cell>
          <cell r="DH90">
            <v>111.63660102219639</v>
          </cell>
          <cell r="DI90">
            <v>109.38270361924194</v>
          </cell>
          <cell r="DJ90">
            <v>123.00487101740426</v>
          </cell>
          <cell r="DK90">
            <v>115.36826738452449</v>
          </cell>
          <cell r="DL90">
            <v>116.80877966950489</v>
          </cell>
          <cell r="DM90">
            <v>117.33006675395772</v>
          </cell>
          <cell r="DN90">
            <v>117.60772064034579</v>
          </cell>
          <cell r="DO90">
            <v>117.40234426425353</v>
          </cell>
          <cell r="DP90">
            <v>117.75098696850345</v>
          </cell>
          <cell r="DQ90">
            <v>116.25798906836728</v>
          </cell>
          <cell r="DR90">
            <v>117.10526759426136</v>
          </cell>
          <cell r="DS90">
            <v>120.55744807345987</v>
          </cell>
          <cell r="DT90">
            <v>114.653902160695</v>
          </cell>
          <cell r="DU90">
            <v>112.31251729304799</v>
          </cell>
          <cell r="DV90">
            <v>111.21113999813626</v>
          </cell>
        </row>
        <row r="91">
          <cell r="E91" t="str">
            <v>IJ AT</v>
          </cell>
          <cell r="BZ91">
            <v>92.845872593243158</v>
          </cell>
          <cell r="CA91">
            <v>93.612915085697765</v>
          </cell>
          <cell r="CB91">
            <v>97.015087316182985</v>
          </cell>
          <cell r="CC91">
            <v>98.830037935928701</v>
          </cell>
          <cell r="CD91">
            <v>103.49025199113827</v>
          </cell>
          <cell r="CE91">
            <v>95.418259496551087</v>
          </cell>
          <cell r="CF91">
            <v>87.376020044573494</v>
          </cell>
          <cell r="CG91">
            <v>94.167805913366848</v>
          </cell>
          <cell r="CH91">
            <v>90.62828611369747</v>
          </cell>
          <cell r="CI91">
            <v>94.736355189284822</v>
          </cell>
          <cell r="CJ91">
            <v>96.940070027429513</v>
          </cell>
          <cell r="CK91">
            <v>99.416638701586692</v>
          </cell>
          <cell r="CL91">
            <v>101.88117157535439</v>
          </cell>
          <cell r="CM91">
            <v>97.182908404577034</v>
          </cell>
          <cell r="CN91">
            <v>97.032316596314843</v>
          </cell>
          <cell r="CO91">
            <v>97.590179153860731</v>
          </cell>
          <cell r="CP91">
            <v>101.92407722763465</v>
          </cell>
          <cell r="CQ91">
            <v>91.832627952213613</v>
          </cell>
          <cell r="CR91">
            <v>99.197117217650145</v>
          </cell>
          <cell r="CS91">
            <v>94.512703749428312</v>
          </cell>
          <cell r="CT91">
            <v>94.937880672366376</v>
          </cell>
          <cell r="CU91">
            <v>97.337319560017036</v>
          </cell>
          <cell r="CV91">
            <v>100.80434095130251</v>
          </cell>
          <cell r="CW91">
            <v>102.36540039547542</v>
          </cell>
          <cell r="CX91">
            <v>96.053352969771936</v>
          </cell>
          <cell r="CY91">
            <v>100.21004468253028</v>
          </cell>
          <cell r="CZ91">
            <v>96.294686785087819</v>
          </cell>
          <cell r="DA91">
            <v>99.052944969225436</v>
          </cell>
          <cell r="DB91">
            <v>97.526289665744898</v>
          </cell>
          <cell r="DC91">
            <v>95.178751934441337</v>
          </cell>
          <cell r="DD91">
            <v>106.07952155380829</v>
          </cell>
          <cell r="DE91">
            <v>102.33669390294065</v>
          </cell>
          <cell r="DF91">
            <v>102.48583353710528</v>
          </cell>
          <cell r="DG91">
            <v>104.26305587779655</v>
          </cell>
          <cell r="DH91">
            <v>98.5434332550969</v>
          </cell>
          <cell r="DI91">
            <v>98.074511820546348</v>
          </cell>
          <cell r="DJ91">
            <v>99.171236366242979</v>
          </cell>
          <cell r="DK91">
            <v>97.526325122840547</v>
          </cell>
          <cell r="DL91">
            <v>91.444119920986608</v>
          </cell>
          <cell r="DM91">
            <v>97.345726086835711</v>
          </cell>
          <cell r="DN91">
            <v>97.459534397561924</v>
          </cell>
          <cell r="DO91">
            <v>95.474739834055384</v>
          </cell>
          <cell r="DP91">
            <v>93.694185358965143</v>
          </cell>
          <cell r="DQ91">
            <v>93.143451642127417</v>
          </cell>
          <cell r="DR91">
            <v>99.216206646433506</v>
          </cell>
          <cell r="DS91">
            <v>92.93054518654904</v>
          </cell>
          <cell r="DT91">
            <v>85.716367233132402</v>
          </cell>
          <cell r="DU91">
            <v>92.601703511510237</v>
          </cell>
          <cell r="DV91">
            <v>94.50997709061059</v>
          </cell>
        </row>
        <row r="107">
          <cell r="E107" t="str">
            <v>Médicaments de ville</v>
          </cell>
          <cell r="BZ107">
            <v>106.39425610198523</v>
          </cell>
          <cell r="CA107">
            <v>107.60720381094295</v>
          </cell>
          <cell r="CB107">
            <v>109.09925866986072</v>
          </cell>
          <cell r="CC107">
            <v>105.94269657839044</v>
          </cell>
          <cell r="CD107">
            <v>107.36397342605419</v>
          </cell>
          <cell r="CE107">
            <v>106.82127132669524</v>
          </cell>
          <cell r="CF107">
            <v>105.42810954044708</v>
          </cell>
          <cell r="CG107">
            <v>108.02821287294071</v>
          </cell>
          <cell r="CH107">
            <v>106.76978747441275</v>
          </cell>
          <cell r="CI107">
            <v>109.0100748252828</v>
          </cell>
          <cell r="CJ107">
            <v>106.65062531938558</v>
          </cell>
          <cell r="CK107">
            <v>110.30627807641523</v>
          </cell>
          <cell r="CL107">
            <v>112.19093381925495</v>
          </cell>
          <cell r="CM107">
            <v>110.26446774057268</v>
          </cell>
          <cell r="CN107">
            <v>109.43280484285663</v>
          </cell>
          <cell r="CO107">
            <v>109.07075921161513</v>
          </cell>
          <cell r="CP107">
            <v>112.00114416421383</v>
          </cell>
          <cell r="CQ107">
            <v>110.25575887310349</v>
          </cell>
          <cell r="CR107">
            <v>116.72807417753725</v>
          </cell>
          <cell r="CS107">
            <v>112.06255072134816</v>
          </cell>
          <cell r="CT107">
            <v>112.3893209806776</v>
          </cell>
          <cell r="CU107">
            <v>111.00596980011245</v>
          </cell>
          <cell r="CV107">
            <v>114.34061982880348</v>
          </cell>
          <cell r="CW107">
            <v>113.06631654274359</v>
          </cell>
          <cell r="CX107">
            <v>107.46851465169311</v>
          </cell>
          <cell r="CY107">
            <v>111.88777842198201</v>
          </cell>
          <cell r="CZ107">
            <v>113.06501516063317</v>
          </cell>
          <cell r="DA107">
            <v>113.87084050571512</v>
          </cell>
          <cell r="DB107">
            <v>110.82504601525451</v>
          </cell>
          <cell r="DC107">
            <v>115.02116416952737</v>
          </cell>
          <cell r="DD107">
            <v>115.66461055088293</v>
          </cell>
          <cell r="DE107">
            <v>114.32749396760549</v>
          </cell>
          <cell r="DF107">
            <v>114.77993257117195</v>
          </cell>
          <cell r="DG107">
            <v>115.3764285281088</v>
          </cell>
          <cell r="DH107">
            <v>115.57124109123367</v>
          </cell>
          <cell r="DI107">
            <v>118.76001143980426</v>
          </cell>
          <cell r="DJ107">
            <v>119.73853430245545</v>
          </cell>
          <cell r="DK107">
            <v>118.97866686058207</v>
          </cell>
          <cell r="DL107">
            <v>115.68802613133393</v>
          </cell>
          <cell r="DM107">
            <v>120.54001090327475</v>
          </cell>
          <cell r="DN107">
            <v>120.5693631638848</v>
          </cell>
          <cell r="DO107">
            <v>117.5644563697156</v>
          </cell>
          <cell r="DP107">
            <v>119.34709384624253</v>
          </cell>
          <cell r="DQ107">
            <v>115.54656020144343</v>
          </cell>
          <cell r="DR107">
            <v>119.09779813287746</v>
          </cell>
          <cell r="DS107">
            <v>118.58895122236284</v>
          </cell>
          <cell r="DT107">
            <v>119.07120093515158</v>
          </cell>
          <cell r="DU107">
            <v>116.55909543684369</v>
          </cell>
          <cell r="DV107">
            <v>117.97579521655371</v>
          </cell>
        </row>
        <row r="108">
          <cell r="E108" t="str">
            <v>Médicaments rétrocédés</v>
          </cell>
          <cell r="BZ108">
            <v>78.796750585216003</v>
          </cell>
          <cell r="CA108">
            <v>75.63218150952892</v>
          </cell>
          <cell r="CB108">
            <v>76.221899433996811</v>
          </cell>
          <cell r="CC108">
            <v>73.836121803733818</v>
          </cell>
          <cell r="CD108">
            <v>74.192258836633499</v>
          </cell>
          <cell r="CE108">
            <v>82.454327955358877</v>
          </cell>
          <cell r="CF108">
            <v>74.8464644963355</v>
          </cell>
          <cell r="CG108">
            <v>79.800261370991592</v>
          </cell>
          <cell r="CH108">
            <v>75.545903790617146</v>
          </cell>
          <cell r="CI108">
            <v>72.649935063833908</v>
          </cell>
          <cell r="CJ108">
            <v>61.700260644361691</v>
          </cell>
          <cell r="CK108">
            <v>68.993933993108087</v>
          </cell>
          <cell r="CL108">
            <v>69.187533504557592</v>
          </cell>
          <cell r="CM108">
            <v>71.004732633834379</v>
          </cell>
          <cell r="CN108">
            <v>72.35816046293354</v>
          </cell>
          <cell r="CO108">
            <v>72.483308052221091</v>
          </cell>
          <cell r="CP108">
            <v>68.024030742063971</v>
          </cell>
          <cell r="CQ108">
            <v>71.000239889089642</v>
          </cell>
          <cell r="CR108">
            <v>61.945051070641568</v>
          </cell>
          <cell r="CS108">
            <v>63.239554474781734</v>
          </cell>
          <cell r="CT108">
            <v>65.705816536887056</v>
          </cell>
          <cell r="CU108">
            <v>56.95996045955448</v>
          </cell>
          <cell r="CV108">
            <v>61.889359651117296</v>
          </cell>
          <cell r="CW108">
            <v>64.677714841798078</v>
          </cell>
          <cell r="CX108">
            <v>63.862018213700402</v>
          </cell>
          <cell r="CY108">
            <v>62.537460098050403</v>
          </cell>
          <cell r="CZ108">
            <v>56.821437117342043</v>
          </cell>
          <cell r="DA108">
            <v>58.430808341564401</v>
          </cell>
          <cell r="DB108">
            <v>54.825383553156584</v>
          </cell>
          <cell r="DC108">
            <v>58.210582656881336</v>
          </cell>
          <cell r="DD108">
            <v>56.224383273732514</v>
          </cell>
          <cell r="DE108">
            <v>58.766489757132547</v>
          </cell>
          <cell r="DF108">
            <v>49.048517720662829</v>
          </cell>
          <cell r="DG108">
            <v>58.657998593742498</v>
          </cell>
          <cell r="DH108">
            <v>35.453277585858793</v>
          </cell>
          <cell r="DI108">
            <v>94.449504425073798</v>
          </cell>
          <cell r="DJ108">
            <v>54.312064672173335</v>
          </cell>
          <cell r="DK108">
            <v>58.529570361369821</v>
          </cell>
          <cell r="DL108">
            <v>70.406131822167879</v>
          </cell>
          <cell r="DM108">
            <v>63.497471477255843</v>
          </cell>
          <cell r="DN108">
            <v>61.488949448966387</v>
          </cell>
          <cell r="DO108">
            <v>52.053126346941134</v>
          </cell>
          <cell r="DP108">
            <v>62.061294388799368</v>
          </cell>
          <cell r="DQ108">
            <v>55.107763992949231</v>
          </cell>
          <cell r="DR108">
            <v>51.853355141719859</v>
          </cell>
          <cell r="DS108">
            <v>62.671327598404126</v>
          </cell>
          <cell r="DT108">
            <v>66.350380827637792</v>
          </cell>
          <cell r="DU108">
            <v>60.524821937729016</v>
          </cell>
          <cell r="DV108">
            <v>60.925305042853765</v>
          </cell>
        </row>
        <row r="118">
          <cell r="E118" t="str">
            <v>TOTAL médicaments</v>
          </cell>
          <cell r="BZ118">
            <v>104.19950984825542</v>
          </cell>
          <cell r="CA118">
            <v>105.06432686989793</v>
          </cell>
          <cell r="CB118">
            <v>106.48462159798493</v>
          </cell>
          <cell r="CC118">
            <v>103.38935766651103</v>
          </cell>
          <cell r="CD118">
            <v>104.72592716202907</v>
          </cell>
          <cell r="CE118">
            <v>104.88344192227348</v>
          </cell>
          <cell r="CF118">
            <v>102.99604368389078</v>
          </cell>
          <cell r="CG118">
            <v>105.7833291543117</v>
          </cell>
          <cell r="CH118">
            <v>104.28664631876498</v>
          </cell>
          <cell r="CI118">
            <v>106.1184627381671</v>
          </cell>
          <cell r="CJ118">
            <v>103.07585859221338</v>
          </cell>
          <cell r="CK118">
            <v>107.0208321380299</v>
          </cell>
          <cell r="CL118">
            <v>108.77100328672998</v>
          </cell>
          <cell r="CM118">
            <v>107.14225959405807</v>
          </cell>
          <cell r="CN118">
            <v>106.48437036164027</v>
          </cell>
          <cell r="CO118">
            <v>106.16106973562935</v>
          </cell>
          <cell r="CP118">
            <v>108.50377716941546</v>
          </cell>
          <cell r="CQ118">
            <v>107.13388602209409</v>
          </cell>
          <cell r="CR118">
            <v>112.3713458254478</v>
          </cell>
          <cell r="CS118">
            <v>108.1798053028209</v>
          </cell>
          <cell r="CT118">
            <v>108.67672288275416</v>
          </cell>
          <cell r="CU118">
            <v>106.70785392666295</v>
          </cell>
          <cell r="CV118">
            <v>110.16932953923597</v>
          </cell>
          <cell r="CW118">
            <v>109.21811721031322</v>
          </cell>
          <cell r="CX118">
            <v>104.00062170617261</v>
          </cell>
          <cell r="CY118">
            <v>107.96309667145172</v>
          </cell>
          <cell r="CZ118">
            <v>108.59213328615118</v>
          </cell>
          <cell r="DA118">
            <v>109.46186220783977</v>
          </cell>
          <cell r="DB118">
            <v>106.37156201018232</v>
          </cell>
          <cell r="DC118">
            <v>110.5031902217976</v>
          </cell>
          <cell r="DD118">
            <v>110.9375088185142</v>
          </cell>
          <cell r="DE118">
            <v>109.9088951282899</v>
          </cell>
          <cell r="DF118">
            <v>109.55251169402582</v>
          </cell>
          <cell r="DG118">
            <v>110.86578311704992</v>
          </cell>
          <cell r="DH118">
            <v>109.19970145505032</v>
          </cell>
          <cell r="DI118">
            <v>116.82667024835376</v>
          </cell>
          <cell r="DJ118">
            <v>114.53536479756754</v>
          </cell>
          <cell r="DK118">
            <v>114.17133280633635</v>
          </cell>
          <cell r="DL118">
            <v>112.08689385376474</v>
          </cell>
          <cell r="DM118">
            <v>116.00359004333805</v>
          </cell>
          <cell r="DN118">
            <v>115.87087631728068</v>
          </cell>
          <cell r="DO118">
            <v>112.35453817413898</v>
          </cell>
          <cell r="DP118">
            <v>114.79132725078902</v>
          </cell>
          <cell r="DQ118">
            <v>110.74004529820584</v>
          </cell>
          <cell r="DR118">
            <v>113.75005069790318</v>
          </cell>
          <cell r="DS118">
            <v>114.14199151828433</v>
          </cell>
          <cell r="DT118">
            <v>114.87847335858778</v>
          </cell>
          <cell r="DU118">
            <v>112.10285892054237</v>
          </cell>
          <cell r="DV118">
            <v>113.43874205766966</v>
          </cell>
        </row>
        <row r="126">
          <cell r="E126" t="str">
            <v>Produits de LPP</v>
          </cell>
          <cell r="BZ126">
            <v>96.309664639045181</v>
          </cell>
          <cell r="CA126">
            <v>96.579552259484302</v>
          </cell>
          <cell r="CB126">
            <v>99.212996364353074</v>
          </cell>
          <cell r="CC126">
            <v>96.325670521357821</v>
          </cell>
          <cell r="CD126">
            <v>95.169096242874048</v>
          </cell>
          <cell r="CE126">
            <v>95.431872669640683</v>
          </cell>
          <cell r="CF126">
            <v>92.655952119919263</v>
          </cell>
          <cell r="CG126">
            <v>96.87043370918235</v>
          </cell>
          <cell r="CH126">
            <v>93.98540478740297</v>
          </cell>
          <cell r="CI126">
            <v>94.330819936115219</v>
          </cell>
          <cell r="CJ126">
            <v>91.226063053787712</v>
          </cell>
          <cell r="CK126">
            <v>92.608227219722139</v>
          </cell>
          <cell r="CL126">
            <v>94.522593260420976</v>
          </cell>
          <cell r="CM126">
            <v>95.305864818109555</v>
          </cell>
          <cell r="CN126">
            <v>92.179167076637995</v>
          </cell>
          <cell r="CO126">
            <v>92.481317434587567</v>
          </cell>
          <cell r="CP126">
            <v>93.417650359499362</v>
          </cell>
          <cell r="CQ126">
            <v>90.783858826735397</v>
          </cell>
          <cell r="CR126">
            <v>98.240250515322444</v>
          </cell>
          <cell r="CS126">
            <v>90.879245024438873</v>
          </cell>
          <cell r="CT126">
            <v>95.814627525826182</v>
          </cell>
          <cell r="CU126">
            <v>92.006498493609584</v>
          </cell>
          <cell r="CV126">
            <v>94.781973848516714</v>
          </cell>
          <cell r="CW126">
            <v>94.365124337696244</v>
          </cell>
          <cell r="CX126">
            <v>90.174217462778927</v>
          </cell>
          <cell r="CY126">
            <v>92.932673105382975</v>
          </cell>
          <cell r="CZ126">
            <v>94.144384776752148</v>
          </cell>
          <cell r="DA126">
            <v>94.779146404028239</v>
          </cell>
          <cell r="DB126">
            <v>90.7547959554107</v>
          </cell>
          <cell r="DC126">
            <v>92.591847732417307</v>
          </cell>
          <cell r="DD126">
            <v>94.557875439831236</v>
          </cell>
          <cell r="DE126">
            <v>94.470476504393901</v>
          </cell>
          <cell r="DF126">
            <v>93.49534863094668</v>
          </cell>
          <cell r="DG126">
            <v>94.156965698967383</v>
          </cell>
          <cell r="DH126">
            <v>92.290291506826989</v>
          </cell>
          <cell r="DI126">
            <v>93.409058321099664</v>
          </cell>
          <cell r="DJ126">
            <v>94.328005386853278</v>
          </cell>
          <cell r="DK126">
            <v>93.122715177291411</v>
          </cell>
          <cell r="DL126">
            <v>93.210280482111003</v>
          </cell>
          <cell r="DM126">
            <v>91.58944669194176</v>
          </cell>
          <cell r="DN126">
            <v>95.192961321045004</v>
          </cell>
          <cell r="DO126">
            <v>94.032768971587686</v>
          </cell>
          <cell r="DP126">
            <v>96.058352468396407</v>
          </cell>
          <cell r="DQ126">
            <v>90.601031358362121</v>
          </cell>
          <cell r="DR126">
            <v>91.477109936944885</v>
          </cell>
          <cell r="DS126">
            <v>92.617284026431989</v>
          </cell>
          <cell r="DT126">
            <v>90.935524494516116</v>
          </cell>
          <cell r="DU126">
            <v>91.226265098416462</v>
          </cell>
          <cell r="DV126">
            <v>90.302204386761318</v>
          </cell>
        </row>
        <row r="134">
          <cell r="E134" t="str">
            <v xml:space="preserve">TOTAL SOINS DE VILLE </v>
          </cell>
          <cell r="BZ134">
            <v>94.304211563250917</v>
          </cell>
          <cell r="CA134">
            <v>95.360348575616101</v>
          </cell>
          <cell r="CB134">
            <v>97.401492510971707</v>
          </cell>
          <cell r="CC134">
            <v>94.666219897315031</v>
          </cell>
          <cell r="CD134">
            <v>95.216991990527532</v>
          </cell>
          <cell r="CE134">
            <v>93.964961421588171</v>
          </cell>
          <cell r="CF134">
            <v>92.15378774577762</v>
          </cell>
          <cell r="CG134">
            <v>95.132579277793383</v>
          </cell>
          <cell r="CH134">
            <v>92.835024985671069</v>
          </cell>
          <cell r="CI134">
            <v>93.844233819801488</v>
          </cell>
          <cell r="CJ134">
            <v>91.422605047633752</v>
          </cell>
          <cell r="CK134">
            <v>94.647140710610515</v>
          </cell>
          <cell r="CL134">
            <v>95.444354584917917</v>
          </cell>
          <cell r="CM134">
            <v>94.219509732480773</v>
          </cell>
          <cell r="CN134">
            <v>92.262195526829885</v>
          </cell>
          <cell r="CO134">
            <v>92.833208919084882</v>
          </cell>
          <cell r="CP134">
            <v>94.95380127670974</v>
          </cell>
          <cell r="CQ134">
            <v>92.057652463273499</v>
          </cell>
          <cell r="CR134">
            <v>98.052753533871382</v>
          </cell>
          <cell r="CS134">
            <v>92.729678139241301</v>
          </cell>
          <cell r="CT134">
            <v>93.957719598567792</v>
          </cell>
          <cell r="CU134">
            <v>91.70828673095734</v>
          </cell>
          <cell r="CV134">
            <v>93.415385710374764</v>
          </cell>
          <cell r="CW134">
            <v>95.899001420664547</v>
          </cell>
          <cell r="CX134">
            <v>90.541008926308393</v>
          </cell>
          <cell r="CY134">
            <v>93.098755480399532</v>
          </cell>
          <cell r="CZ134">
            <v>92.817976029594845</v>
          </cell>
          <cell r="DA134">
            <v>93.761774736686078</v>
          </cell>
          <cell r="DB134">
            <v>90.497295752785632</v>
          </cell>
          <cell r="DC134">
            <v>94.011943429503148</v>
          </cell>
          <cell r="DD134">
            <v>94.922721012528015</v>
          </cell>
          <cell r="DE134">
            <v>93.820148445177622</v>
          </cell>
          <cell r="DF134">
            <v>93.398470465278777</v>
          </cell>
          <cell r="DG134">
            <v>93.778133870664661</v>
          </cell>
          <cell r="DH134">
            <v>89.2719209232189</v>
          </cell>
          <cell r="DI134">
            <v>99.874075441837434</v>
          </cell>
          <cell r="DJ134">
            <v>95.751352477734187</v>
          </cell>
          <cell r="DK134">
            <v>94.346796651117657</v>
          </cell>
          <cell r="DL134">
            <v>93.088670191505102</v>
          </cell>
          <cell r="DM134">
            <v>94.475911167358362</v>
          </cell>
          <cell r="DN134">
            <v>94.630705685361647</v>
          </cell>
          <cell r="DO134">
            <v>92.535980822905699</v>
          </cell>
          <cell r="DP134">
            <v>94.680626151830978</v>
          </cell>
          <cell r="DQ134">
            <v>90.064107755381102</v>
          </cell>
          <cell r="DR134">
            <v>93.29936540674899</v>
          </cell>
          <cell r="DS134">
            <v>95.454620507530805</v>
          </cell>
          <cell r="DT134">
            <v>92.615677416904973</v>
          </cell>
          <cell r="DU134">
            <v>90.213091785109683</v>
          </cell>
          <cell r="DV134">
            <v>91.896552141138102</v>
          </cell>
        </row>
      </sheetData>
      <sheetData sheetId="5">
        <row r="3">
          <cell r="BZ3">
            <v>44713</v>
          </cell>
          <cell r="CA3">
            <v>44743</v>
          </cell>
          <cell r="CB3">
            <v>44774</v>
          </cell>
          <cell r="CC3">
            <v>44805</v>
          </cell>
          <cell r="CD3">
            <v>44835</v>
          </cell>
          <cell r="CE3">
            <v>44866</v>
          </cell>
          <cell r="CF3">
            <v>44896</v>
          </cell>
          <cell r="CG3">
            <v>44927</v>
          </cell>
          <cell r="CH3">
            <v>44958</v>
          </cell>
          <cell r="CI3">
            <v>44986</v>
          </cell>
          <cell r="CJ3">
            <v>45017</v>
          </cell>
          <cell r="CK3">
            <v>45047</v>
          </cell>
          <cell r="CL3">
            <v>45078</v>
          </cell>
          <cell r="CM3">
            <v>45108</v>
          </cell>
          <cell r="CN3">
            <v>45139</v>
          </cell>
          <cell r="CO3">
            <v>45170</v>
          </cell>
          <cell r="CP3">
            <v>45200</v>
          </cell>
          <cell r="CQ3">
            <v>45231</v>
          </cell>
          <cell r="CR3">
            <v>45261</v>
          </cell>
          <cell r="CS3">
            <v>45292</v>
          </cell>
          <cell r="CT3">
            <v>45323</v>
          </cell>
          <cell r="CU3">
            <v>45352</v>
          </cell>
          <cell r="CV3">
            <v>45383</v>
          </cell>
          <cell r="CW3">
            <v>45413</v>
          </cell>
          <cell r="CX3">
            <v>45444</v>
          </cell>
          <cell r="CY3">
            <v>45474</v>
          </cell>
          <cell r="CZ3">
            <v>45505</v>
          </cell>
          <cell r="DA3">
            <v>45536</v>
          </cell>
          <cell r="DB3">
            <v>45566</v>
          </cell>
          <cell r="DC3">
            <v>45597</v>
          </cell>
          <cell r="DD3">
            <v>45627</v>
          </cell>
          <cell r="DE3">
            <v>45658</v>
          </cell>
          <cell r="DF3">
            <v>45689</v>
          </cell>
          <cell r="DG3">
            <v>45717</v>
          </cell>
          <cell r="DH3">
            <v>45748</v>
          </cell>
          <cell r="DI3">
            <v>45778</v>
          </cell>
          <cell r="DJ3">
            <v>45809</v>
          </cell>
          <cell r="DK3">
            <v>45839</v>
          </cell>
          <cell r="DL3">
            <v>45870</v>
          </cell>
          <cell r="DM3">
            <v>45901</v>
          </cell>
          <cell r="DN3">
            <v>45931</v>
          </cell>
          <cell r="DO3">
            <v>45962</v>
          </cell>
          <cell r="DP3">
            <v>45992</v>
          </cell>
          <cell r="DQ3">
            <v>46023</v>
          </cell>
          <cell r="DR3">
            <v>46054</v>
          </cell>
          <cell r="DS3">
            <v>46082</v>
          </cell>
          <cell r="DT3">
            <v>46113</v>
          </cell>
          <cell r="DU3">
            <v>46143</v>
          </cell>
          <cell r="DV3">
            <v>46174</v>
          </cell>
        </row>
        <row r="28">
          <cell r="E28" t="str">
            <v>TOTAL généralistes</v>
          </cell>
          <cell r="BZ28">
            <v>94.806082414684241</v>
          </cell>
          <cell r="CA28">
            <v>96.832608275050063</v>
          </cell>
          <cell r="CB28">
            <v>97.394969101730581</v>
          </cell>
          <cell r="CC28">
            <v>94.450034632581776</v>
          </cell>
          <cell r="CD28">
            <v>96.597317279054167</v>
          </cell>
          <cell r="CE28">
            <v>94.443230758783869</v>
          </cell>
          <cell r="CF28">
            <v>92.863058020606431</v>
          </cell>
          <cell r="CG28">
            <v>93.786019259053703</v>
          </cell>
          <cell r="CH28">
            <v>90.999589824295185</v>
          </cell>
          <cell r="CI28">
            <v>91.86583367556527</v>
          </cell>
          <cell r="CJ28">
            <v>90.805764081187874</v>
          </cell>
          <cell r="CK28">
            <v>94.054816272643521</v>
          </cell>
          <cell r="CL28">
            <v>94.511287626602609</v>
          </cell>
          <cell r="CM28">
            <v>91.587661339587257</v>
          </cell>
          <cell r="CN28">
            <v>93.516927321801163</v>
          </cell>
          <cell r="CO28">
            <v>91.646398531316166</v>
          </cell>
          <cell r="CP28">
            <v>93.062053248810301</v>
          </cell>
          <cell r="CQ28">
            <v>95.985831134455395</v>
          </cell>
          <cell r="CR28">
            <v>102.81774432408226</v>
          </cell>
          <cell r="CS28">
            <v>96.641719148642252</v>
          </cell>
          <cell r="CT28">
            <v>96.324781461563745</v>
          </cell>
          <cell r="CU28">
            <v>92.6199503407138</v>
          </cell>
          <cell r="CV28">
            <v>98.472753135960716</v>
          </cell>
          <cell r="CW28">
            <v>96.91738984557584</v>
          </cell>
          <cell r="CX28">
            <v>93.644363365088196</v>
          </cell>
          <cell r="CY28">
            <v>94.578816939573102</v>
          </cell>
          <cell r="CZ28">
            <v>91.785862834893152</v>
          </cell>
          <cell r="DA28">
            <v>93.402290685756768</v>
          </cell>
          <cell r="DB28">
            <v>91.536320204760727</v>
          </cell>
          <cell r="DC28">
            <v>94.502811382021264</v>
          </cell>
          <cell r="DD28">
            <v>95.264284094528335</v>
          </cell>
          <cell r="DE28">
            <v>106.58891776564943</v>
          </cell>
          <cell r="DF28">
            <v>104.43640700942764</v>
          </cell>
          <cell r="DG28">
            <v>98.425714783867917</v>
          </cell>
          <cell r="DH28">
            <v>100.25582840384114</v>
          </cell>
          <cell r="DI28">
            <v>105.99698924729989</v>
          </cell>
          <cell r="DJ28">
            <v>102.02009692217753</v>
          </cell>
          <cell r="DK28">
            <v>103.82792525348657</v>
          </cell>
          <cell r="DL28">
            <v>101.13484250073978</v>
          </cell>
          <cell r="DM28">
            <v>101.81195624650181</v>
          </cell>
          <cell r="DN28">
            <v>99.729915761805046</v>
          </cell>
          <cell r="DO28">
            <v>97.74373006466017</v>
          </cell>
          <cell r="DP28">
            <v>101.78953355005891</v>
          </cell>
          <cell r="DQ28">
            <v>98.630988998172825</v>
          </cell>
          <cell r="DR28">
            <v>99.348101494695925</v>
          </cell>
          <cell r="DS28">
            <v>101.19084109559209</v>
          </cell>
          <cell r="DT28">
            <v>100.0574531403542</v>
          </cell>
          <cell r="DU28">
            <v>99.642217000722127</v>
          </cell>
          <cell r="DV28">
            <v>101.79478383442667</v>
          </cell>
        </row>
        <row r="51">
          <cell r="E51" t="str">
            <v>TOTAL spécialistes</v>
          </cell>
          <cell r="BZ51">
            <v>118.02730494688427</v>
          </cell>
          <cell r="CA51">
            <v>121.76744867084612</v>
          </cell>
          <cell r="CB51">
            <v>123.0170957077856</v>
          </cell>
          <cell r="CC51">
            <v>120.74558662219414</v>
          </cell>
          <cell r="CD51">
            <v>118.85064277636963</v>
          </cell>
          <cell r="CE51">
            <v>123.27581978947765</v>
          </cell>
          <cell r="CF51">
            <v>118.52001185738918</v>
          </cell>
          <cell r="CG51">
            <v>124.91558427588831</v>
          </cell>
          <cell r="CH51">
            <v>122.5751480330938</v>
          </cell>
          <cell r="CI51">
            <v>121.36811884735121</v>
          </cell>
          <cell r="CJ51">
            <v>141.280844336261</v>
          </cell>
          <cell r="CK51">
            <v>125.73788717725375</v>
          </cell>
          <cell r="CL51">
            <v>130.36700829687433</v>
          </cell>
          <cell r="CM51">
            <v>126.14437523263922</v>
          </cell>
          <cell r="CN51">
            <v>125.22768592533357</v>
          </cell>
          <cell r="CO51">
            <v>125.72497879157578</v>
          </cell>
          <cell r="CP51">
            <v>130.41739861681421</v>
          </cell>
          <cell r="CQ51">
            <v>126.45962745534591</v>
          </cell>
          <cell r="CR51">
            <v>132.10513424806459</v>
          </cell>
          <cell r="CS51">
            <v>129.14743660138754</v>
          </cell>
          <cell r="CT51">
            <v>129.47241464810133</v>
          </cell>
          <cell r="CU51">
            <v>125.35082413519945</v>
          </cell>
          <cell r="CV51">
            <v>118.74335008798163</v>
          </cell>
          <cell r="CW51">
            <v>146.51597847734357</v>
          </cell>
          <cell r="CX51">
            <v>136.40021986207742</v>
          </cell>
          <cell r="CY51">
            <v>133.50095225477551</v>
          </cell>
          <cell r="CZ51">
            <v>131.98384849330969</v>
          </cell>
          <cell r="DA51">
            <v>133.1166300036318</v>
          </cell>
          <cell r="DB51">
            <v>129.75482848563479</v>
          </cell>
          <cell r="DC51">
            <v>135.59995817994002</v>
          </cell>
          <cell r="DD51">
            <v>138.56326799124304</v>
          </cell>
          <cell r="DE51">
            <v>140.38904263535207</v>
          </cell>
          <cell r="DF51">
            <v>136.42989143199634</v>
          </cell>
          <cell r="DG51">
            <v>140.07270622601143</v>
          </cell>
          <cell r="DH51">
            <v>119.59961028015896</v>
          </cell>
          <cell r="DI51">
            <v>199.23574107980596</v>
          </cell>
          <cell r="DJ51">
            <v>140.46018668417969</v>
          </cell>
          <cell r="DK51">
            <v>141.08361528307412</v>
          </cell>
          <cell r="DL51">
            <v>141.26972240069881</v>
          </cell>
          <cell r="DM51">
            <v>143.39847654499911</v>
          </cell>
          <cell r="DN51">
            <v>142.84197249680025</v>
          </cell>
          <cell r="DO51">
            <v>140.95912174788984</v>
          </cell>
          <cell r="DP51">
            <v>141.27599014381207</v>
          </cell>
          <cell r="DQ51">
            <v>134.49661990660658</v>
          </cell>
          <cell r="DR51">
            <v>147.77148813455801</v>
          </cell>
          <cell r="DS51">
            <v>166.75708754333073</v>
          </cell>
          <cell r="DT51">
            <v>189.77052988553172</v>
          </cell>
          <cell r="DU51">
            <v>141.9544653482024</v>
          </cell>
          <cell r="DV51">
            <v>144.20855158820419</v>
          </cell>
        </row>
        <row r="55">
          <cell r="E55" t="str">
            <v>Honoraires de dentistes</v>
          </cell>
          <cell r="BZ55">
            <v>118.66080862886501</v>
          </cell>
          <cell r="CA55">
            <v>117.89318954193932</v>
          </cell>
          <cell r="CB55">
            <v>122.36352454215958</v>
          </cell>
          <cell r="CC55">
            <v>123.56351996503557</v>
          </cell>
          <cell r="CD55">
            <v>124.31552126927056</v>
          </cell>
          <cell r="CE55">
            <v>122.12637875740073</v>
          </cell>
          <cell r="CF55">
            <v>117.44378225438423</v>
          </cell>
          <cell r="CG55">
            <v>125.65203589738796</v>
          </cell>
          <cell r="CH55">
            <v>124.15738240440007</v>
          </cell>
          <cell r="CI55">
            <v>127.66197412845573</v>
          </cell>
          <cell r="CJ55">
            <v>124.70333483420326</v>
          </cell>
          <cell r="CK55">
            <v>123.47088763807193</v>
          </cell>
          <cell r="CL55">
            <v>128.23606554889423</v>
          </cell>
          <cell r="CM55">
            <v>126.19761659597452</v>
          </cell>
          <cell r="CN55">
            <v>124.30699305509367</v>
          </cell>
          <cell r="CO55">
            <v>128.67832162345593</v>
          </cell>
          <cell r="CP55">
            <v>120.52869252984266</v>
          </cell>
          <cell r="CQ55">
            <v>115.56987153790624</v>
          </cell>
          <cell r="CR55">
            <v>119.01002982295698</v>
          </cell>
          <cell r="CS55">
            <v>110.37775312677189</v>
          </cell>
          <cell r="CT55">
            <v>116.9743083709875</v>
          </cell>
          <cell r="CU55">
            <v>112.97581186753871</v>
          </cell>
          <cell r="CV55">
            <v>117.90208167717566</v>
          </cell>
          <cell r="CW55">
            <v>116.28187737564704</v>
          </cell>
          <cell r="CX55">
            <v>114.36658647283247</v>
          </cell>
          <cell r="CY55">
            <v>115.10740912625562</v>
          </cell>
          <cell r="CZ55">
            <v>114.58133052269785</v>
          </cell>
          <cell r="DA55">
            <v>116.10756349895897</v>
          </cell>
          <cell r="DB55">
            <v>116.22869177838959</v>
          </cell>
          <cell r="DC55">
            <v>125.80844081833584</v>
          </cell>
          <cell r="DD55">
            <v>122.16573857010242</v>
          </cell>
          <cell r="DE55">
            <v>125.28259205190287</v>
          </cell>
          <cell r="DF55">
            <v>124.26985336084169</v>
          </cell>
          <cell r="DG55">
            <v>124.12908046012147</v>
          </cell>
          <cell r="DH55">
            <v>125.31844166023522</v>
          </cell>
          <cell r="DI55">
            <v>128.54071801463255</v>
          </cell>
          <cell r="DJ55">
            <v>122.559401965248</v>
          </cell>
          <cell r="DK55">
            <v>130.08623336011769</v>
          </cell>
          <cell r="DL55">
            <v>128.45800928582733</v>
          </cell>
          <cell r="DM55">
            <v>129.95053187722394</v>
          </cell>
          <cell r="DN55">
            <v>130.41955452914263</v>
          </cell>
          <cell r="DO55">
            <v>130.69299641593662</v>
          </cell>
          <cell r="DP55">
            <v>129.19027842441858</v>
          </cell>
          <cell r="DQ55">
            <v>127.12125197940571</v>
          </cell>
          <cell r="DR55">
            <v>128.31453359372577</v>
          </cell>
          <cell r="DS55">
            <v>130.38210516640638</v>
          </cell>
          <cell r="DT55">
            <v>129.21277685984751</v>
          </cell>
          <cell r="DU55">
            <v>128.21193692645198</v>
          </cell>
          <cell r="DV55">
            <v>127.65686880890085</v>
          </cell>
        </row>
        <row r="69">
          <cell r="E69" t="str">
            <v>TOTAL Infirmiers</v>
          </cell>
          <cell r="BZ69">
            <v>124.06856775579421</v>
          </cell>
          <cell r="CA69">
            <v>126.00603625461746</v>
          </cell>
          <cell r="CB69">
            <v>129.99287209884002</v>
          </cell>
          <cell r="CC69">
            <v>125.58262200855516</v>
          </cell>
          <cell r="CD69">
            <v>126.8196219754474</v>
          </cell>
          <cell r="CE69">
            <v>120.56802951012983</v>
          </cell>
          <cell r="CF69">
            <v>118.90036714390287</v>
          </cell>
          <cell r="CG69">
            <v>126.7054180632537</v>
          </cell>
          <cell r="CH69">
            <v>122.24457147072536</v>
          </cell>
          <cell r="CI69">
            <v>122.84061288890993</v>
          </cell>
          <cell r="CJ69">
            <v>116.59223707273331</v>
          </cell>
          <cell r="CK69">
            <v>130.95074538951863</v>
          </cell>
          <cell r="CL69">
            <v>125.7430066895858</v>
          </cell>
          <cell r="CM69">
            <v>125.84992597876041</v>
          </cell>
          <cell r="CN69">
            <v>117.24427991992852</v>
          </cell>
          <cell r="CO69">
            <v>124.38323096523536</v>
          </cell>
          <cell r="CP69">
            <v>130.4441132975158</v>
          </cell>
          <cell r="CQ69">
            <v>124.20206936199298</v>
          </cell>
          <cell r="CR69">
            <v>136.34585220953511</v>
          </cell>
          <cell r="CS69">
            <v>125.95127626457048</v>
          </cell>
          <cell r="CT69">
            <v>127.80703592229672</v>
          </cell>
          <cell r="CU69">
            <v>125.18729593963612</v>
          </cell>
          <cell r="CV69">
            <v>140.73783925879818</v>
          </cell>
          <cell r="CW69">
            <v>129.98677025585249</v>
          </cell>
          <cell r="CX69">
            <v>121.66917888610827</v>
          </cell>
          <cell r="CY69">
            <v>129.54767448175159</v>
          </cell>
          <cell r="CZ69">
            <v>130.87257084952211</v>
          </cell>
          <cell r="DA69">
            <v>133.9953990233065</v>
          </cell>
          <cell r="DB69">
            <v>126.03349812543465</v>
          </cell>
          <cell r="DC69">
            <v>132.67590474538017</v>
          </cell>
          <cell r="DD69">
            <v>138.2330772629339</v>
          </cell>
          <cell r="DE69">
            <v>136.42696308545527</v>
          </cell>
          <cell r="DF69">
            <v>132.5616474019144</v>
          </cell>
          <cell r="DG69">
            <v>132.40423154511362</v>
          </cell>
          <cell r="DH69">
            <v>132.96634565797405</v>
          </cell>
          <cell r="DI69">
            <v>132.47673848448113</v>
          </cell>
          <cell r="DJ69">
            <v>143.21988126669928</v>
          </cell>
          <cell r="DK69">
            <v>132.39676368826926</v>
          </cell>
          <cell r="DL69">
            <v>132.6585201787706</v>
          </cell>
          <cell r="DM69">
            <v>136.47645325242311</v>
          </cell>
          <cell r="DN69">
            <v>137.73415596749513</v>
          </cell>
          <cell r="DO69">
            <v>132.40409085229189</v>
          </cell>
          <cell r="DP69">
            <v>141.34023409789756</v>
          </cell>
          <cell r="DQ69">
            <v>133.71488262679949</v>
          </cell>
          <cell r="DR69">
            <v>136.59996737280559</v>
          </cell>
          <cell r="DS69">
            <v>138.49585425174661</v>
          </cell>
          <cell r="DT69">
            <v>136.9871359471054</v>
          </cell>
          <cell r="DU69">
            <v>131.27203756059004</v>
          </cell>
          <cell r="DV69">
            <v>137.76956183859113</v>
          </cell>
        </row>
        <row r="74">
          <cell r="E74" t="str">
            <v>Montants masseurs-kiné</v>
          </cell>
          <cell r="BZ74">
            <v>118.62971689330138</v>
          </cell>
          <cell r="CA74">
            <v>115.52459304634735</v>
          </cell>
          <cell r="CB74">
            <v>116.35660687927525</v>
          </cell>
          <cell r="CC74">
            <v>118.91806754054801</v>
          </cell>
          <cell r="CD74">
            <v>117.28654772160252</v>
          </cell>
          <cell r="CE74">
            <v>116.28457598236024</v>
          </cell>
          <cell r="CF74">
            <v>114.54982979884396</v>
          </cell>
          <cell r="CG74">
            <v>122.39310390934754</v>
          </cell>
          <cell r="CH74">
            <v>119.41584562180192</v>
          </cell>
          <cell r="CI74">
            <v>122.65181536770784</v>
          </cell>
          <cell r="CJ74">
            <v>119.19956043661483</v>
          </cell>
          <cell r="CK74">
            <v>112.90881946544569</v>
          </cell>
          <cell r="CL74">
            <v>127.36811155517323</v>
          </cell>
          <cell r="CM74">
            <v>122.62974275769125</v>
          </cell>
          <cell r="CN74">
            <v>118.75979419305655</v>
          </cell>
          <cell r="CO74">
            <v>122.36360290567431</v>
          </cell>
          <cell r="CP74">
            <v>122.29802769435084</v>
          </cell>
          <cell r="CQ74">
            <v>120.34347830176996</v>
          </cell>
          <cell r="CR74">
            <v>130.14211420802684</v>
          </cell>
          <cell r="CS74">
            <v>117.68662881732239</v>
          </cell>
          <cell r="CT74">
            <v>124.02987746488475</v>
          </cell>
          <cell r="CU74">
            <v>122.58605468530652</v>
          </cell>
          <cell r="CV74">
            <v>128.62181240273068</v>
          </cell>
          <cell r="CW74">
            <v>126.32866192703365</v>
          </cell>
          <cell r="CX74">
            <v>125.59901006929266</v>
          </cell>
          <cell r="CY74">
            <v>126.97005877104226</v>
          </cell>
          <cell r="CZ74">
            <v>128.48006330235816</v>
          </cell>
          <cell r="DA74">
            <v>129.41136736228901</v>
          </cell>
          <cell r="DB74">
            <v>127.33588864157706</v>
          </cell>
          <cell r="DC74">
            <v>136.02629710957669</v>
          </cell>
          <cell r="DD74">
            <v>133.04804078450957</v>
          </cell>
          <cell r="DE74">
            <v>132.04218672334724</v>
          </cell>
          <cell r="DF74">
            <v>134.6088919920247</v>
          </cell>
          <cell r="DG74">
            <v>125.97789684762071</v>
          </cell>
          <cell r="DH74">
            <v>131.19189115160319</v>
          </cell>
          <cell r="DI74">
            <v>137.21862501551158</v>
          </cell>
          <cell r="DJ74">
            <v>132.23209230265212</v>
          </cell>
          <cell r="DK74">
            <v>135.4939704367703</v>
          </cell>
          <cell r="DL74">
            <v>140.00260368617737</v>
          </cell>
          <cell r="DM74">
            <v>132.1475462005321</v>
          </cell>
          <cell r="DN74">
            <v>138.81169905098872</v>
          </cell>
          <cell r="DO74">
            <v>136.55711128684484</v>
          </cell>
          <cell r="DP74">
            <v>140.65681395892034</v>
          </cell>
          <cell r="DQ74">
            <v>135.07985763373281</v>
          </cell>
          <cell r="DR74">
            <v>137.82681530550059</v>
          </cell>
          <cell r="DS74">
            <v>141.22005653178334</v>
          </cell>
          <cell r="DT74">
            <v>141.87803126250594</v>
          </cell>
          <cell r="DU74">
            <v>138.68978631612612</v>
          </cell>
          <cell r="DV74">
            <v>143.35663300458495</v>
          </cell>
        </row>
        <row r="83">
          <cell r="E83" t="str">
            <v>TOTAL Laboratoires</v>
          </cell>
          <cell r="BZ83">
            <v>138.62597060222947</v>
          </cell>
          <cell r="CA83">
            <v>155.00651478196608</v>
          </cell>
          <cell r="CB83">
            <v>143.32549933327073</v>
          </cell>
          <cell r="CC83">
            <v>127.62706641778591</v>
          </cell>
          <cell r="CD83">
            <v>134.14393387610735</v>
          </cell>
          <cell r="CE83">
            <v>124.55215053520357</v>
          </cell>
          <cell r="CF83">
            <v>122.86449069089301</v>
          </cell>
          <cell r="CG83">
            <v>122.25461602803642</v>
          </cell>
          <cell r="CH83">
            <v>114.34152589327672</v>
          </cell>
          <cell r="CI83">
            <v>112.17975250440371</v>
          </cell>
          <cell r="CJ83">
            <v>105.9948483338718</v>
          </cell>
          <cell r="CK83">
            <v>106.99627321483121</v>
          </cell>
          <cell r="CL83">
            <v>109.43780798460298</v>
          </cell>
          <cell r="CM83">
            <v>107.1105794279257</v>
          </cell>
          <cell r="CN83">
            <v>109.89656411736375</v>
          </cell>
          <cell r="CO83">
            <v>108.68521049490624</v>
          </cell>
          <cell r="CP83">
            <v>109.27150120366946</v>
          </cell>
          <cell r="CQ83">
            <v>106.46077450389116</v>
          </cell>
          <cell r="CR83">
            <v>107.82194008885024</v>
          </cell>
          <cell r="CS83">
            <v>107.06404537343823</v>
          </cell>
          <cell r="CT83">
            <v>107.36008388045613</v>
          </cell>
          <cell r="CU83">
            <v>102.33696023273397</v>
          </cell>
          <cell r="CV83">
            <v>104.14372124739401</v>
          </cell>
          <cell r="CW83">
            <v>103.8345660276256</v>
          </cell>
          <cell r="CX83">
            <v>101.52013512573932</v>
          </cell>
          <cell r="CY83">
            <v>103.15485939286353</v>
          </cell>
          <cell r="CZ83">
            <v>97.847341524530961</v>
          </cell>
          <cell r="DA83">
            <v>95.846331721604244</v>
          </cell>
          <cell r="DB83">
            <v>93.756247774269667</v>
          </cell>
          <cell r="DC83">
            <v>100.64412134649261</v>
          </cell>
          <cell r="DD83">
            <v>95.443340302771304</v>
          </cell>
          <cell r="DE83">
            <v>94.018934249184056</v>
          </cell>
          <cell r="DF83">
            <v>94.663244418306533</v>
          </cell>
          <cell r="DG83">
            <v>92.983544462590103</v>
          </cell>
          <cell r="DH83">
            <v>90.109429307318933</v>
          </cell>
          <cell r="DI83">
            <v>108.07757890896397</v>
          </cell>
          <cell r="DJ83">
            <v>102.9090384386993</v>
          </cell>
          <cell r="DK83">
            <v>101.56765732279531</v>
          </cell>
          <cell r="DL83">
            <v>100.60452018572674</v>
          </cell>
          <cell r="DM83">
            <v>103.65883286694127</v>
          </cell>
          <cell r="DN83">
            <v>100.5440119822325</v>
          </cell>
          <cell r="DO83">
            <v>100.74471475757596</v>
          </cell>
          <cell r="DP83">
            <v>101.07985607513345</v>
          </cell>
          <cell r="DQ83">
            <v>94.57183596798572</v>
          </cell>
          <cell r="DR83">
            <v>97.640204263293398</v>
          </cell>
          <cell r="DS83">
            <v>104.26274643298925</v>
          </cell>
          <cell r="DT83">
            <v>100.05470599983752</v>
          </cell>
          <cell r="DU83">
            <v>100.41438645135277</v>
          </cell>
          <cell r="DV83">
            <v>103.79815289300271</v>
          </cell>
        </row>
        <row r="89">
          <cell r="E89" t="str">
            <v>TOTAL transports</v>
          </cell>
          <cell r="BZ89">
            <v>125.22769235016082</v>
          </cell>
          <cell r="CA89">
            <v>123.19885936333053</v>
          </cell>
          <cell r="CB89">
            <v>130.6296591004635</v>
          </cell>
          <cell r="CC89">
            <v>130.11237467827496</v>
          </cell>
          <cell r="CD89">
            <v>131.14076903075053</v>
          </cell>
          <cell r="CE89">
            <v>131.32266865118828</v>
          </cell>
          <cell r="CF89">
            <v>132.33125032657887</v>
          </cell>
          <cell r="CG89">
            <v>133.11075134004352</v>
          </cell>
          <cell r="CH89">
            <v>133.18108165848668</v>
          </cell>
          <cell r="CI89">
            <v>133.16708589867963</v>
          </cell>
          <cell r="CJ89">
            <v>136.13255868795341</v>
          </cell>
          <cell r="CK89">
            <v>135.61299561738102</v>
          </cell>
          <cell r="CL89">
            <v>136.83553475455034</v>
          </cell>
          <cell r="CM89">
            <v>136.67048547549442</v>
          </cell>
          <cell r="CN89">
            <v>135.3554193658388</v>
          </cell>
          <cell r="CO89">
            <v>137.99781815582509</v>
          </cell>
          <cell r="CP89">
            <v>138.60672622875708</v>
          </cell>
          <cell r="CQ89">
            <v>137.42509711294809</v>
          </cell>
          <cell r="CR89">
            <v>142.71101049132858</v>
          </cell>
          <cell r="CS89">
            <v>139.98594900034863</v>
          </cell>
          <cell r="CT89">
            <v>139.5363299607863</v>
          </cell>
          <cell r="CU89">
            <v>138.08824058971319</v>
          </cell>
          <cell r="CV89">
            <v>147.44912704116152</v>
          </cell>
          <cell r="CW89">
            <v>144.34863485176709</v>
          </cell>
          <cell r="CX89">
            <v>143.88256304996565</v>
          </cell>
          <cell r="CY89">
            <v>144.9621517068266</v>
          </cell>
          <cell r="CZ89">
            <v>145.33003412484447</v>
          </cell>
          <cell r="DA89">
            <v>146.11910059652945</v>
          </cell>
          <cell r="DB89">
            <v>141.1732081747771</v>
          </cell>
          <cell r="DC89">
            <v>148.52185336037087</v>
          </cell>
          <cell r="DD89">
            <v>150.70986044998975</v>
          </cell>
          <cell r="DE89">
            <v>145.48802596966704</v>
          </cell>
          <cell r="DF89">
            <v>151.17963857380448</v>
          </cell>
          <cell r="DG89">
            <v>152.49277231812985</v>
          </cell>
          <cell r="DH89">
            <v>145.32982079988531</v>
          </cell>
          <cell r="DI89">
            <v>151.56406294095004</v>
          </cell>
          <cell r="DJ89">
            <v>150.96967671948997</v>
          </cell>
          <cell r="DK89">
            <v>148.9736504392437</v>
          </cell>
          <cell r="DL89">
            <v>148.05928041979655</v>
          </cell>
          <cell r="DM89">
            <v>149.29341319870741</v>
          </cell>
          <cell r="DN89">
            <v>146.40423581495872</v>
          </cell>
          <cell r="DO89">
            <v>144.5118722752382</v>
          </cell>
          <cell r="DP89">
            <v>143.62149615552667</v>
          </cell>
          <cell r="DQ89">
            <v>143.87864001551443</v>
          </cell>
          <cell r="DR89">
            <v>145.72941514254754</v>
          </cell>
          <cell r="DS89">
            <v>150.5789662252412</v>
          </cell>
          <cell r="DT89">
            <v>146.16139139832353</v>
          </cell>
          <cell r="DU89">
            <v>143.14696504298939</v>
          </cell>
          <cell r="DV89">
            <v>149.75433125890459</v>
          </cell>
        </row>
        <row r="90">
          <cell r="E90" t="str">
            <v>IJ maladie</v>
          </cell>
          <cell r="BZ90">
            <v>145.38555598692193</v>
          </cell>
          <cell r="CA90">
            <v>147.51345941706978</v>
          </cell>
          <cell r="CB90">
            <v>146.31276083883046</v>
          </cell>
          <cell r="CC90">
            <v>152.08253151888678</v>
          </cell>
          <cell r="CD90">
            <v>150.56637367332559</v>
          </cell>
          <cell r="CE90">
            <v>144.4051181589096</v>
          </cell>
          <cell r="CF90">
            <v>143.93774532335547</v>
          </cell>
          <cell r="CG90">
            <v>143.30432281344488</v>
          </cell>
          <cell r="CH90">
            <v>140.43803389270315</v>
          </cell>
          <cell r="CI90">
            <v>139.04756251466952</v>
          </cell>
          <cell r="CJ90">
            <v>137.52933116694695</v>
          </cell>
          <cell r="CK90">
            <v>146.91604699054162</v>
          </cell>
          <cell r="CL90">
            <v>139.97496204630738</v>
          </cell>
          <cell r="CM90">
            <v>139.32243020155391</v>
          </cell>
          <cell r="CN90">
            <v>141.99357226252295</v>
          </cell>
          <cell r="CO90">
            <v>142.79710816970046</v>
          </cell>
          <cell r="CP90">
            <v>143.57219970364355</v>
          </cell>
          <cell r="CQ90">
            <v>137.27814913010101</v>
          </cell>
          <cell r="CR90">
            <v>150.30186384398471</v>
          </cell>
          <cell r="CS90">
            <v>145.27362722001112</v>
          </cell>
          <cell r="CT90">
            <v>146.08393514101846</v>
          </cell>
          <cell r="CU90">
            <v>144.06423157222827</v>
          </cell>
          <cell r="CV90">
            <v>151.26120171551619</v>
          </cell>
          <cell r="CW90">
            <v>150.18500964536133</v>
          </cell>
          <cell r="CX90">
            <v>145.15552333718003</v>
          </cell>
          <cell r="CY90">
            <v>147.15194618558911</v>
          </cell>
          <cell r="CZ90">
            <v>150.76140219798961</v>
          </cell>
          <cell r="DA90">
            <v>149.88518869526328</v>
          </cell>
          <cell r="DB90">
            <v>142.89132915515543</v>
          </cell>
          <cell r="DC90">
            <v>150.6696910247995</v>
          </cell>
          <cell r="DD90">
            <v>157.84598899062203</v>
          </cell>
          <cell r="DE90">
            <v>150.89691190052358</v>
          </cell>
          <cell r="DF90">
            <v>156.8036192601356</v>
          </cell>
          <cell r="DG90">
            <v>156.72202596512176</v>
          </cell>
          <cell r="DH90">
            <v>146.0798423370054</v>
          </cell>
          <cell r="DI90">
            <v>148.73227591937064</v>
          </cell>
          <cell r="DJ90">
            <v>155.19528014138848</v>
          </cell>
          <cell r="DK90">
            <v>148.90202202398066</v>
          </cell>
          <cell r="DL90">
            <v>149.90321156991263</v>
          </cell>
          <cell r="DM90">
            <v>149.2149819551914</v>
          </cell>
          <cell r="DN90">
            <v>145.40626736403374</v>
          </cell>
          <cell r="DO90">
            <v>142.61450452413834</v>
          </cell>
          <cell r="DP90">
            <v>147.79274242350454</v>
          </cell>
          <cell r="DQ90">
            <v>146.85246066469006</v>
          </cell>
          <cell r="DR90">
            <v>149.15396704413743</v>
          </cell>
          <cell r="DS90">
            <v>148.40870364758086</v>
          </cell>
          <cell r="DT90">
            <v>146.48598239352521</v>
          </cell>
          <cell r="DU90">
            <v>145.12110838805535</v>
          </cell>
          <cell r="DV90">
            <v>146.14045054034906</v>
          </cell>
        </row>
        <row r="91">
          <cell r="E91" t="str">
            <v>IJ AT</v>
          </cell>
          <cell r="BZ91">
            <v>127.20994247960604</v>
          </cell>
          <cell r="CA91">
            <v>129.94387006299883</v>
          </cell>
          <cell r="CB91">
            <v>138.67292817217555</v>
          </cell>
          <cell r="CC91">
            <v>135.66954528326008</v>
          </cell>
          <cell r="CD91">
            <v>135.72619068505679</v>
          </cell>
          <cell r="CE91">
            <v>125.69060123854192</v>
          </cell>
          <cell r="CF91">
            <v>130.36097432101553</v>
          </cell>
          <cell r="CG91">
            <v>128.97903279087032</v>
          </cell>
          <cell r="CH91">
            <v>125.85639810053431</v>
          </cell>
          <cell r="CI91">
            <v>130.67505323702002</v>
          </cell>
          <cell r="CJ91">
            <v>133.63196132634596</v>
          </cell>
          <cell r="CK91">
            <v>132.64363209880204</v>
          </cell>
          <cell r="CL91">
            <v>136.77701936989132</v>
          </cell>
          <cell r="CM91">
            <v>142.87259904237399</v>
          </cell>
          <cell r="CN91">
            <v>132.86212816079856</v>
          </cell>
          <cell r="CO91">
            <v>132.56598285148789</v>
          </cell>
          <cell r="CP91">
            <v>132.6591809505546</v>
          </cell>
          <cell r="CQ91">
            <v>129.63314568680596</v>
          </cell>
          <cell r="CR91">
            <v>137.3795317261424</v>
          </cell>
          <cell r="CS91">
            <v>137.13064910344207</v>
          </cell>
          <cell r="CT91">
            <v>137.41336466689859</v>
          </cell>
          <cell r="CU91">
            <v>136.56669367964679</v>
          </cell>
          <cell r="CV91">
            <v>147.57339421155865</v>
          </cell>
          <cell r="CW91">
            <v>140.75020520227702</v>
          </cell>
          <cell r="CX91">
            <v>138.19828952771346</v>
          </cell>
          <cell r="CY91">
            <v>138.93055864945973</v>
          </cell>
          <cell r="CZ91">
            <v>132.95374793838411</v>
          </cell>
          <cell r="DA91">
            <v>133.65167331996938</v>
          </cell>
          <cell r="DB91">
            <v>135.11303127901166</v>
          </cell>
          <cell r="DC91">
            <v>141.15509963567436</v>
          </cell>
          <cell r="DD91">
            <v>145.58981013542657</v>
          </cell>
          <cell r="DE91">
            <v>136.31515533431846</v>
          </cell>
          <cell r="DF91">
            <v>140.28814924433394</v>
          </cell>
          <cell r="DG91">
            <v>143.65304004350955</v>
          </cell>
          <cell r="DH91">
            <v>140.7591158016545</v>
          </cell>
          <cell r="DI91">
            <v>139.51964082645384</v>
          </cell>
          <cell r="DJ91">
            <v>149.31460464856136</v>
          </cell>
          <cell r="DK91">
            <v>136.4359638617623</v>
          </cell>
          <cell r="DL91">
            <v>139.35255807435857</v>
          </cell>
          <cell r="DM91">
            <v>138.43671514594189</v>
          </cell>
          <cell r="DN91">
            <v>138.07660526365771</v>
          </cell>
          <cell r="DO91">
            <v>134.58327321282493</v>
          </cell>
          <cell r="DP91">
            <v>134.5757630916606</v>
          </cell>
          <cell r="DQ91">
            <v>133.72038292781744</v>
          </cell>
          <cell r="DR91">
            <v>147.19064439180784</v>
          </cell>
          <cell r="DS91">
            <v>138.45819201895949</v>
          </cell>
          <cell r="DT91">
            <v>132.37188440697332</v>
          </cell>
          <cell r="DU91">
            <v>129.60429615498791</v>
          </cell>
          <cell r="DV91">
            <v>135.95021614816091</v>
          </cell>
        </row>
        <row r="107">
          <cell r="E107" t="str">
            <v>Médicaments de ville</v>
          </cell>
          <cell r="BZ107">
            <v>135.93531847623265</v>
          </cell>
          <cell r="CA107">
            <v>137.79917993506865</v>
          </cell>
          <cell r="CB107">
            <v>140.10029587858156</v>
          </cell>
          <cell r="CC107">
            <v>135.61719282233065</v>
          </cell>
          <cell r="CD107">
            <v>138.45089438792181</v>
          </cell>
          <cell r="CE107">
            <v>136.74231323362434</v>
          </cell>
          <cell r="CF107">
            <v>132.11803751753709</v>
          </cell>
          <cell r="CG107">
            <v>138.46027618084628</v>
          </cell>
          <cell r="CH107">
            <v>139.36734937112504</v>
          </cell>
          <cell r="CI107">
            <v>140.40082661809237</v>
          </cell>
          <cell r="CJ107">
            <v>136.74443499037721</v>
          </cell>
          <cell r="CK107">
            <v>142.22138707380719</v>
          </cell>
          <cell r="CL107">
            <v>146.86655821423872</v>
          </cell>
          <cell r="CM107">
            <v>142.14690141125118</v>
          </cell>
          <cell r="CN107">
            <v>143.08316400336406</v>
          </cell>
          <cell r="CO107">
            <v>141.94018560695255</v>
          </cell>
          <cell r="CP107">
            <v>146.38453686354006</v>
          </cell>
          <cell r="CQ107">
            <v>145.18347905149636</v>
          </cell>
          <cell r="CR107">
            <v>150.46235683196355</v>
          </cell>
          <cell r="CS107">
            <v>145.74320668197319</v>
          </cell>
          <cell r="CT107">
            <v>148.70032739576379</v>
          </cell>
          <cell r="CU107">
            <v>144.26049444514888</v>
          </cell>
          <cell r="CV107">
            <v>150.52909933059988</v>
          </cell>
          <cell r="CW107">
            <v>149.13997402213505</v>
          </cell>
          <cell r="CX107">
            <v>143.09179129601355</v>
          </cell>
          <cell r="CY107">
            <v>148.60379120874566</v>
          </cell>
          <cell r="CZ107">
            <v>149.51543247379848</v>
          </cell>
          <cell r="DA107">
            <v>153.20717944651074</v>
          </cell>
          <cell r="DB107">
            <v>147.90640980940825</v>
          </cell>
          <cell r="DC107">
            <v>156.37581347174014</v>
          </cell>
          <cell r="DD107">
            <v>153.89108382685419</v>
          </cell>
          <cell r="DE107">
            <v>156.52552067052974</v>
          </cell>
          <cell r="DF107">
            <v>156.43954099147743</v>
          </cell>
          <cell r="DG107">
            <v>156.90218148479346</v>
          </cell>
          <cell r="DH107">
            <v>157.78334374893669</v>
          </cell>
          <cell r="DI107">
            <v>162.25267513702576</v>
          </cell>
          <cell r="DJ107">
            <v>164.68050564259687</v>
          </cell>
          <cell r="DK107">
            <v>163.31757532597823</v>
          </cell>
          <cell r="DL107">
            <v>162.79315787329395</v>
          </cell>
          <cell r="DM107">
            <v>167.38797077328076</v>
          </cell>
          <cell r="DN107">
            <v>166.44457923419276</v>
          </cell>
          <cell r="DO107">
            <v>165.16223493650168</v>
          </cell>
          <cell r="DP107">
            <v>167.23229208991805</v>
          </cell>
          <cell r="DQ107">
            <v>162.56406100053383</v>
          </cell>
          <cell r="DR107">
            <v>170.27804140461836</v>
          </cell>
          <cell r="DS107">
            <v>168.76115847589327</v>
          </cell>
          <cell r="DT107">
            <v>166.80178147582413</v>
          </cell>
          <cell r="DU107">
            <v>167.4839199246245</v>
          </cell>
          <cell r="DV107">
            <v>168.62354131702472</v>
          </cell>
        </row>
        <row r="108">
          <cell r="E108" t="str">
            <v>Médicaments rétrocédés</v>
          </cell>
          <cell r="BZ108">
            <v>96.05383386156889</v>
          </cell>
          <cell r="CA108">
            <v>90.36277177931629</v>
          </cell>
          <cell r="CB108">
            <v>85.331386551366137</v>
          </cell>
          <cell r="CC108">
            <v>89.995377407050483</v>
          </cell>
          <cell r="CD108">
            <v>93.463042462837905</v>
          </cell>
          <cell r="CE108">
            <v>95.020121920339179</v>
          </cell>
          <cell r="CF108">
            <v>81.297149050971669</v>
          </cell>
          <cell r="CG108">
            <v>87.314470839009488</v>
          </cell>
          <cell r="CH108">
            <v>91.746491558029064</v>
          </cell>
          <cell r="CI108">
            <v>89.633498962948963</v>
          </cell>
          <cell r="CJ108">
            <v>85.19334848484533</v>
          </cell>
          <cell r="CK108">
            <v>84.255435975062241</v>
          </cell>
          <cell r="CL108">
            <v>91.372969310146203</v>
          </cell>
          <cell r="CM108">
            <v>91.59843180623777</v>
          </cell>
          <cell r="CN108">
            <v>92.159552269654455</v>
          </cell>
          <cell r="CO108">
            <v>90.601116778039454</v>
          </cell>
          <cell r="CP108">
            <v>76.941552030219626</v>
          </cell>
          <cell r="CQ108">
            <v>88.888355494138082</v>
          </cell>
          <cell r="CR108">
            <v>93.469168038198049</v>
          </cell>
          <cell r="CS108">
            <v>87.550562960105609</v>
          </cell>
          <cell r="CT108">
            <v>104.92971045197382</v>
          </cell>
          <cell r="CU108">
            <v>84.112093665670756</v>
          </cell>
          <cell r="CV108">
            <v>93.342183639453452</v>
          </cell>
          <cell r="CW108">
            <v>96.890390778883159</v>
          </cell>
          <cell r="CX108">
            <v>90.851874969404463</v>
          </cell>
          <cell r="CY108">
            <v>88.618742344616919</v>
          </cell>
          <cell r="CZ108">
            <v>90.832754652200776</v>
          </cell>
          <cell r="DA108">
            <v>89.488852492165122</v>
          </cell>
          <cell r="DB108">
            <v>86.686539890486642</v>
          </cell>
          <cell r="DC108">
            <v>86.578225280284485</v>
          </cell>
          <cell r="DD108">
            <v>87.517916338080667</v>
          </cell>
          <cell r="DE108">
            <v>87.342148608925413</v>
          </cell>
          <cell r="DF108">
            <v>79.422077024536364</v>
          </cell>
          <cell r="DG108">
            <v>91.037520765618908</v>
          </cell>
          <cell r="DH108">
            <v>66.861874850196486</v>
          </cell>
          <cell r="DI108">
            <v>160.70413032283724</v>
          </cell>
          <cell r="DJ108">
            <v>84.840536102085579</v>
          </cell>
          <cell r="DK108">
            <v>92.199645025214238</v>
          </cell>
          <cell r="DL108">
            <v>103.23063574413179</v>
          </cell>
          <cell r="DM108">
            <v>96.476342676890184</v>
          </cell>
          <cell r="DN108">
            <v>93.910275064695142</v>
          </cell>
          <cell r="DO108">
            <v>88.985474947629541</v>
          </cell>
          <cell r="DP108">
            <v>92.510932133790817</v>
          </cell>
          <cell r="DQ108">
            <v>96.960477822179584</v>
          </cell>
          <cell r="DR108">
            <v>99.160837159076053</v>
          </cell>
          <cell r="DS108">
            <v>102.0523312043391</v>
          </cell>
          <cell r="DT108">
            <v>119.64223208293789</v>
          </cell>
          <cell r="DU108">
            <v>97.215635740583977</v>
          </cell>
          <cell r="DV108">
            <v>108.81822738893869</v>
          </cell>
        </row>
        <row r="118">
          <cell r="E118" t="str">
            <v>TOTAL médicaments</v>
          </cell>
          <cell r="BZ118">
            <v>131.42443284974533</v>
          </cell>
          <cell r="CA118">
            <v>132.43377757381123</v>
          </cell>
          <cell r="CB118">
            <v>133.90553436833216</v>
          </cell>
          <cell r="CC118">
            <v>130.45703408201692</v>
          </cell>
          <cell r="CD118">
            <v>133.36244152373769</v>
          </cell>
          <cell r="CE118">
            <v>132.02323030782344</v>
          </cell>
          <cell r="CF118">
            <v>126.36982584677961</v>
          </cell>
          <cell r="CG118">
            <v>132.67531405115713</v>
          </cell>
          <cell r="CH118">
            <v>133.98108441369899</v>
          </cell>
          <cell r="CI118">
            <v>134.65867306419591</v>
          </cell>
          <cell r="CJ118">
            <v>130.91363261693434</v>
          </cell>
          <cell r="CK118">
            <v>135.66501691448636</v>
          </cell>
          <cell r="CL118">
            <v>140.58983017945474</v>
          </cell>
          <cell r="CM118">
            <v>136.42950229270517</v>
          </cell>
          <cell r="CN118">
            <v>137.32333358486582</v>
          </cell>
          <cell r="CO118">
            <v>136.13336397292451</v>
          </cell>
          <cell r="CP118">
            <v>138.53003081463976</v>
          </cell>
          <cell r="CQ118">
            <v>138.8160916247293</v>
          </cell>
          <cell r="CR118">
            <v>144.01601315590722</v>
          </cell>
          <cell r="CS118">
            <v>139.16119594018269</v>
          </cell>
          <cell r="CT118">
            <v>143.74955265049195</v>
          </cell>
          <cell r="CU118">
            <v>137.45727337266692</v>
          </cell>
          <cell r="CV118">
            <v>144.06084373513278</v>
          </cell>
          <cell r="CW118">
            <v>143.23016659346985</v>
          </cell>
          <cell r="CX118">
            <v>137.18307726584536</v>
          </cell>
          <cell r="CY118">
            <v>141.81904642454955</v>
          </cell>
          <cell r="CZ118">
            <v>142.87799531550621</v>
          </cell>
          <cell r="DA118">
            <v>146.00017379014417</v>
          </cell>
          <cell r="DB118">
            <v>140.98199779363418</v>
          </cell>
          <cell r="DC118">
            <v>148.48119920704065</v>
          </cell>
          <cell r="DD118">
            <v>146.38379642011964</v>
          </cell>
          <cell r="DE118">
            <v>148.70037871205136</v>
          </cell>
          <cell r="DF118">
            <v>147.72830632823127</v>
          </cell>
          <cell r="DG118">
            <v>149.45240988771639</v>
          </cell>
          <cell r="DH118">
            <v>147.49946512312349</v>
          </cell>
          <cell r="DI118">
            <v>162.07752346923337</v>
          </cell>
          <cell r="DJ118">
            <v>155.65002509506337</v>
          </cell>
          <cell r="DK118">
            <v>155.27362077717271</v>
          </cell>
          <cell r="DL118">
            <v>156.0562039322418</v>
          </cell>
          <cell r="DM118">
            <v>159.36735050245943</v>
          </cell>
          <cell r="DN118">
            <v>158.24042251167342</v>
          </cell>
          <cell r="DO118">
            <v>156.54609000041697</v>
          </cell>
          <cell r="DP118">
            <v>158.78076347019993</v>
          </cell>
          <cell r="DQ118">
            <v>155.14381916990513</v>
          </cell>
          <cell r="DR118">
            <v>162.2341689779328</v>
          </cell>
          <cell r="DS118">
            <v>161.21590550934658</v>
          </cell>
          <cell r="DT118">
            <v>161.46769385187014</v>
          </cell>
          <cell r="DU118">
            <v>159.53606652382183</v>
          </cell>
          <cell r="DV118">
            <v>161.85912585976831</v>
          </cell>
        </row>
        <row r="126">
          <cell r="E126" t="str">
            <v>Produits de LPP</v>
          </cell>
          <cell r="BZ126">
            <v>125.56935540881813</v>
          </cell>
          <cell r="CA126">
            <v>128.03910511514925</v>
          </cell>
          <cell r="CB126">
            <v>131.8060500172478</v>
          </cell>
          <cell r="CC126">
            <v>129.22670486911349</v>
          </cell>
          <cell r="CD126">
            <v>125.36354384126227</v>
          </cell>
          <cell r="CE126">
            <v>129.79615562212211</v>
          </cell>
          <cell r="CF126">
            <v>125.09003526038028</v>
          </cell>
          <cell r="CG126">
            <v>134.18759452254275</v>
          </cell>
          <cell r="CH126">
            <v>132.20218563487066</v>
          </cell>
          <cell r="CI126">
            <v>132.45905525009331</v>
          </cell>
          <cell r="CJ126">
            <v>127.09082503530102</v>
          </cell>
          <cell r="CK126">
            <v>129.25961729067907</v>
          </cell>
          <cell r="CL126">
            <v>131.74147176202098</v>
          </cell>
          <cell r="CM126">
            <v>135.49022843604661</v>
          </cell>
          <cell r="CN126">
            <v>129.69538389212485</v>
          </cell>
          <cell r="CO126">
            <v>131.68847895202475</v>
          </cell>
          <cell r="CP126">
            <v>134.33620457089216</v>
          </cell>
          <cell r="CQ126">
            <v>128.50160716127539</v>
          </cell>
          <cell r="CR126">
            <v>137.21577523947732</v>
          </cell>
          <cell r="CS126">
            <v>132.81233713193674</v>
          </cell>
          <cell r="CT126">
            <v>139.45648177809167</v>
          </cell>
          <cell r="CU126">
            <v>135.16128075076307</v>
          </cell>
          <cell r="CV126">
            <v>141.50465973739369</v>
          </cell>
          <cell r="CW126">
            <v>142.52127534430622</v>
          </cell>
          <cell r="CX126">
            <v>136.41089591182009</v>
          </cell>
          <cell r="CY126">
            <v>141.99122871396474</v>
          </cell>
          <cell r="CZ126">
            <v>143.12897769645753</v>
          </cell>
          <cell r="DA126">
            <v>143.42224918625328</v>
          </cell>
          <cell r="DB126">
            <v>136.24066939682257</v>
          </cell>
          <cell r="DC126">
            <v>143.37444527512193</v>
          </cell>
          <cell r="DD126">
            <v>147.15194216224194</v>
          </cell>
          <cell r="DE126">
            <v>147.06125266303636</v>
          </cell>
          <cell r="DF126">
            <v>147.917268930727</v>
          </cell>
          <cell r="DG126">
            <v>147.84329017643813</v>
          </cell>
          <cell r="DH126">
            <v>143.77928051170235</v>
          </cell>
          <cell r="DI126">
            <v>150.46185187680067</v>
          </cell>
          <cell r="DJ126">
            <v>153.51701594375848</v>
          </cell>
          <cell r="DK126">
            <v>150.43333661441486</v>
          </cell>
          <cell r="DL126">
            <v>152.07310848258936</v>
          </cell>
          <cell r="DM126">
            <v>152.82268828040407</v>
          </cell>
          <cell r="DN126">
            <v>154.80991215415935</v>
          </cell>
          <cell r="DO126">
            <v>153.92582757861283</v>
          </cell>
          <cell r="DP126">
            <v>157.27420496653318</v>
          </cell>
          <cell r="DQ126">
            <v>152.41225554696749</v>
          </cell>
          <cell r="DR126">
            <v>155.25316272197171</v>
          </cell>
          <cell r="DS126">
            <v>157.46888496948242</v>
          </cell>
          <cell r="DT126">
            <v>160.03626960331891</v>
          </cell>
          <cell r="DU126">
            <v>156.77883127963102</v>
          </cell>
          <cell r="DV126">
            <v>159.23640267460218</v>
          </cell>
        </row>
        <row r="134">
          <cell r="E134" t="str">
            <v xml:space="preserve">TOTAL SOINS DE VILLE </v>
          </cell>
          <cell r="BZ134">
            <v>126.80340581242781</v>
          </cell>
          <cell r="CA134">
            <v>128.80131105614001</v>
          </cell>
          <cell r="CB134">
            <v>130.74792976669252</v>
          </cell>
          <cell r="CC134">
            <v>128.87093921009574</v>
          </cell>
          <cell r="CD134">
            <v>129.40494203054325</v>
          </cell>
          <cell r="CE134">
            <v>127.2239362442573</v>
          </cell>
          <cell r="CF134">
            <v>124.5954083257043</v>
          </cell>
          <cell r="CG134">
            <v>128.95131080298614</v>
          </cell>
          <cell r="CH134">
            <v>127.18893502072586</v>
          </cell>
          <cell r="CI134">
            <v>127.79605850793665</v>
          </cell>
          <cell r="CJ134">
            <v>127.93324572640361</v>
          </cell>
          <cell r="CK134">
            <v>129.68948988515919</v>
          </cell>
          <cell r="CL134">
            <v>131.7546160292425</v>
          </cell>
          <cell r="CM134">
            <v>130.42060631305978</v>
          </cell>
          <cell r="CN134">
            <v>128.69680747975036</v>
          </cell>
          <cell r="CO134">
            <v>129.62174728994731</v>
          </cell>
          <cell r="CP134">
            <v>131.50258410785628</v>
          </cell>
          <cell r="CQ134">
            <v>128.76993299678665</v>
          </cell>
          <cell r="CR134">
            <v>136.26362549026476</v>
          </cell>
          <cell r="CS134">
            <v>131.25892020947867</v>
          </cell>
          <cell r="CT134">
            <v>133.88764622539682</v>
          </cell>
          <cell r="CU134">
            <v>129.99259878758511</v>
          </cell>
          <cell r="CV134">
            <v>136.16507074104697</v>
          </cell>
          <cell r="CW134">
            <v>137.32121104981371</v>
          </cell>
          <cell r="CX134">
            <v>132.05645062336581</v>
          </cell>
          <cell r="CY134">
            <v>134.57554828827537</v>
          </cell>
          <cell r="CZ134">
            <v>134.54570931215525</v>
          </cell>
          <cell r="DA134">
            <v>135.88379392595002</v>
          </cell>
          <cell r="DB134">
            <v>131.70267130990464</v>
          </cell>
          <cell r="DC134">
            <v>138.6463896179157</v>
          </cell>
          <cell r="DD134">
            <v>140.18321286533578</v>
          </cell>
          <cell r="DE134">
            <v>139.80757752448582</v>
          </cell>
          <cell r="DF134">
            <v>140.14011980074804</v>
          </cell>
          <cell r="DG134">
            <v>140.48381796451949</v>
          </cell>
          <cell r="DH134">
            <v>135.58944959172319</v>
          </cell>
          <cell r="DI134">
            <v>151.92555693452724</v>
          </cell>
          <cell r="DJ134">
            <v>144.52568797365345</v>
          </cell>
          <cell r="DK134">
            <v>142.03342110707169</v>
          </cell>
          <cell r="DL134">
            <v>142.55241889374727</v>
          </cell>
          <cell r="DM134">
            <v>143.81744892408634</v>
          </cell>
          <cell r="DN134">
            <v>143.11464788413281</v>
          </cell>
          <cell r="DO134">
            <v>140.9310707731297</v>
          </cell>
          <cell r="DP134">
            <v>143.66993565664501</v>
          </cell>
          <cell r="DQ134">
            <v>139.9150670471976</v>
          </cell>
          <cell r="DR134">
            <v>145.6542632533388</v>
          </cell>
          <cell r="DS134">
            <v>148.18125605581784</v>
          </cell>
          <cell r="DT134">
            <v>149.89197355692181</v>
          </cell>
          <cell r="DU134">
            <v>142.11065385705908</v>
          </cell>
          <cell r="DV134">
            <v>145.12138483513749</v>
          </cell>
        </row>
      </sheetData>
      <sheetData sheetId="6">
        <row r="3">
          <cell r="BZ3">
            <v>44713</v>
          </cell>
          <cell r="CA3">
            <v>44743</v>
          </cell>
          <cell r="CB3">
            <v>44774</v>
          </cell>
          <cell r="CC3">
            <v>44805</v>
          </cell>
          <cell r="CD3">
            <v>44835</v>
          </cell>
          <cell r="CE3">
            <v>44866</v>
          </cell>
          <cell r="CF3">
            <v>44896</v>
          </cell>
          <cell r="CG3">
            <v>44927</v>
          </cell>
          <cell r="CH3">
            <v>44958</v>
          </cell>
          <cell r="CI3">
            <v>44986</v>
          </cell>
          <cell r="CJ3">
            <v>45017</v>
          </cell>
          <cell r="CK3">
            <v>45047</v>
          </cell>
          <cell r="CL3">
            <v>45078</v>
          </cell>
          <cell r="CM3">
            <v>45108</v>
          </cell>
          <cell r="CN3">
            <v>45139</v>
          </cell>
          <cell r="CO3">
            <v>45170</v>
          </cell>
          <cell r="CP3">
            <v>45200</v>
          </cell>
          <cell r="CQ3">
            <v>45231</v>
          </cell>
          <cell r="CR3">
            <v>45261</v>
          </cell>
          <cell r="CS3">
            <v>45292</v>
          </cell>
          <cell r="CT3">
            <v>45323</v>
          </cell>
          <cell r="CU3">
            <v>45352</v>
          </cell>
          <cell r="CV3">
            <v>45383</v>
          </cell>
          <cell r="CW3">
            <v>45413</v>
          </cell>
          <cell r="CX3">
            <v>45444</v>
          </cell>
          <cell r="CY3">
            <v>45474</v>
          </cell>
          <cell r="CZ3">
            <v>45505</v>
          </cell>
          <cell r="DA3">
            <v>45536</v>
          </cell>
          <cell r="DB3">
            <v>45566</v>
          </cell>
          <cell r="DC3">
            <v>45597</v>
          </cell>
          <cell r="DD3">
            <v>45627</v>
          </cell>
          <cell r="DE3">
            <v>45658</v>
          </cell>
          <cell r="DF3">
            <v>45689</v>
          </cell>
          <cell r="DG3">
            <v>45717</v>
          </cell>
          <cell r="DH3">
            <v>45748</v>
          </cell>
          <cell r="DI3">
            <v>45778</v>
          </cell>
          <cell r="DJ3">
            <v>45809</v>
          </cell>
          <cell r="DK3">
            <v>45839</v>
          </cell>
          <cell r="DL3">
            <v>45870</v>
          </cell>
          <cell r="DM3">
            <v>45901</v>
          </cell>
          <cell r="DN3">
            <v>45931</v>
          </cell>
          <cell r="DO3">
            <v>45962</v>
          </cell>
          <cell r="DP3">
            <v>45992</v>
          </cell>
          <cell r="DQ3">
            <v>46023</v>
          </cell>
          <cell r="DR3">
            <v>46054</v>
          </cell>
          <cell r="DS3">
            <v>46082</v>
          </cell>
          <cell r="DT3">
            <v>46113</v>
          </cell>
          <cell r="DU3">
            <v>46143</v>
          </cell>
          <cell r="DV3">
            <v>46174</v>
          </cell>
        </row>
        <row r="28">
          <cell r="E28" t="str">
            <v>TOTAL généralistes</v>
          </cell>
          <cell r="BZ28">
            <v>77.114591447387582</v>
          </cell>
          <cell r="CA28">
            <v>78.8541586461577</v>
          </cell>
          <cell r="CB28">
            <v>80.226660653583252</v>
          </cell>
          <cell r="CC28">
            <v>76.800268443585011</v>
          </cell>
          <cell r="CD28">
            <v>78.02822144868945</v>
          </cell>
          <cell r="CE28">
            <v>76.182855116424236</v>
          </cell>
          <cell r="CF28">
            <v>74.769514412908165</v>
          </cell>
          <cell r="CG28">
            <v>76.196638587753498</v>
          </cell>
          <cell r="CH28">
            <v>73.453657155343308</v>
          </cell>
          <cell r="CI28">
            <v>74.446699407066959</v>
          </cell>
          <cell r="CJ28">
            <v>73.698258203448873</v>
          </cell>
          <cell r="CK28">
            <v>75.605812104307034</v>
          </cell>
          <cell r="CL28">
            <v>75.852179206604234</v>
          </cell>
          <cell r="CM28">
            <v>73.571840114122139</v>
          </cell>
          <cell r="CN28">
            <v>74.939233417132272</v>
          </cell>
          <cell r="CO28">
            <v>73.124637560381174</v>
          </cell>
          <cell r="CP28">
            <v>74.076258350208917</v>
          </cell>
          <cell r="CQ28">
            <v>75.60781003714321</v>
          </cell>
          <cell r="CR28">
            <v>81.371834325857179</v>
          </cell>
          <cell r="CS28">
            <v>76.436376605729222</v>
          </cell>
          <cell r="CT28">
            <v>76.544267142670179</v>
          </cell>
          <cell r="CU28">
            <v>73.431088971216596</v>
          </cell>
          <cell r="CV28">
            <v>77.52035571735145</v>
          </cell>
          <cell r="CW28">
            <v>75.941319341958817</v>
          </cell>
          <cell r="CX28">
            <v>72.922791871092755</v>
          </cell>
          <cell r="CY28">
            <v>73.810934780002441</v>
          </cell>
          <cell r="CZ28">
            <v>71.419131665743237</v>
          </cell>
          <cell r="DA28">
            <v>72.771237679884976</v>
          </cell>
          <cell r="DB28">
            <v>71.40656740260404</v>
          </cell>
          <cell r="DC28">
            <v>72.693976941583983</v>
          </cell>
          <cell r="DD28">
            <v>73.347029759039472</v>
          </cell>
          <cell r="DE28">
            <v>80.978676136022003</v>
          </cell>
          <cell r="DF28">
            <v>79.316208445282342</v>
          </cell>
          <cell r="DG28">
            <v>75.693551174433992</v>
          </cell>
          <cell r="DH28">
            <v>76.830291691237235</v>
          </cell>
          <cell r="DI28">
            <v>79.964531982282224</v>
          </cell>
          <cell r="DJ28">
            <v>77.377500779873827</v>
          </cell>
          <cell r="DK28">
            <v>78.626116941843122</v>
          </cell>
          <cell r="DL28">
            <v>75.963492598842109</v>
          </cell>
          <cell r="DM28">
            <v>76.963515944208197</v>
          </cell>
          <cell r="DN28">
            <v>75.416248692322199</v>
          </cell>
          <cell r="DO28">
            <v>73.411844648103639</v>
          </cell>
          <cell r="DP28">
            <v>76.62462157159618</v>
          </cell>
          <cell r="DQ28">
            <v>74.3715211638889</v>
          </cell>
          <cell r="DR28">
            <v>74.63770483826589</v>
          </cell>
          <cell r="DS28">
            <v>75.631979935708458</v>
          </cell>
          <cell r="DT28">
            <v>74.629324684419089</v>
          </cell>
          <cell r="DU28">
            <v>74.118862712560329</v>
          </cell>
          <cell r="DV28">
            <v>75.186408328209524</v>
          </cell>
        </row>
        <row r="51">
          <cell r="E51" t="str">
            <v>TOTAL spécialistes</v>
          </cell>
          <cell r="BZ51">
            <v>103.51189682165813</v>
          </cell>
          <cell r="CA51">
            <v>106.71671433862251</v>
          </cell>
          <cell r="CB51">
            <v>107.0769372126563</v>
          </cell>
          <cell r="CC51">
            <v>106.11859500979062</v>
          </cell>
          <cell r="CD51">
            <v>103.44858143671227</v>
          </cell>
          <cell r="CE51">
            <v>106.81056717959849</v>
          </cell>
          <cell r="CF51">
            <v>103.36902817535008</v>
          </cell>
          <cell r="CG51">
            <v>107.96929364187345</v>
          </cell>
          <cell r="CH51">
            <v>106.24953291715349</v>
          </cell>
          <cell r="CI51">
            <v>105.76768367065348</v>
          </cell>
          <cell r="CJ51">
            <v>115.2399577811628</v>
          </cell>
          <cell r="CK51">
            <v>109.05109508106653</v>
          </cell>
          <cell r="CL51">
            <v>112.10405018320418</v>
          </cell>
          <cell r="CM51">
            <v>108.79123456822339</v>
          </cell>
          <cell r="CN51">
            <v>108.31163240209027</v>
          </cell>
          <cell r="CO51">
            <v>107.6427779328629</v>
          </cell>
          <cell r="CP51">
            <v>111.99621526596506</v>
          </cell>
          <cell r="CQ51">
            <v>107.92264141484567</v>
          </cell>
          <cell r="CR51">
            <v>112.88408210592323</v>
          </cell>
          <cell r="CS51">
            <v>110.12888894303659</v>
          </cell>
          <cell r="CT51">
            <v>109.8782395154112</v>
          </cell>
          <cell r="CU51">
            <v>107.23319865782661</v>
          </cell>
          <cell r="CV51">
            <v>91.67922520514648</v>
          </cell>
          <cell r="CW51">
            <v>125.8835489986532</v>
          </cell>
          <cell r="CX51">
            <v>116.03784165814407</v>
          </cell>
          <cell r="CY51">
            <v>113.52509327933491</v>
          </cell>
          <cell r="CZ51">
            <v>111.06271201636437</v>
          </cell>
          <cell r="DA51">
            <v>111.97494855458537</v>
          </cell>
          <cell r="DB51">
            <v>108.93040453774022</v>
          </cell>
          <cell r="DC51">
            <v>113.58569776917898</v>
          </cell>
          <cell r="DD51">
            <v>115.21431735530373</v>
          </cell>
          <cell r="DE51">
            <v>115.11840990041875</v>
          </cell>
          <cell r="DF51">
            <v>113.3762474762982</v>
          </cell>
          <cell r="DG51">
            <v>116.71756139782667</v>
          </cell>
          <cell r="DH51">
            <v>90.636625897857044</v>
          </cell>
          <cell r="DI51">
            <v>165.05834399657093</v>
          </cell>
          <cell r="DJ51">
            <v>117.03726942295715</v>
          </cell>
          <cell r="DK51">
            <v>117.49197949516505</v>
          </cell>
          <cell r="DL51">
            <v>117.2794405274298</v>
          </cell>
          <cell r="DM51">
            <v>117.99256525431501</v>
          </cell>
          <cell r="DN51">
            <v>118.36694534084025</v>
          </cell>
          <cell r="DO51">
            <v>116.83809479979088</v>
          </cell>
          <cell r="DP51">
            <v>117.05456664272343</v>
          </cell>
          <cell r="DQ51">
            <v>107.97773036780688</v>
          </cell>
          <cell r="DR51">
            <v>122.17692263320872</v>
          </cell>
          <cell r="DS51">
            <v>136.03355459339897</v>
          </cell>
          <cell r="DT51">
            <v>139.78913617996008</v>
          </cell>
          <cell r="DU51">
            <v>114.69128499273043</v>
          </cell>
          <cell r="DV51">
            <v>116.96526789585013</v>
          </cell>
        </row>
        <row r="55">
          <cell r="E55" t="str">
            <v>Honoraires de dentistes</v>
          </cell>
          <cell r="BZ55">
            <v>110.23521994317058</v>
          </cell>
          <cell r="CA55">
            <v>109.86050423543344</v>
          </cell>
          <cell r="CB55">
            <v>112.95744762497604</v>
          </cell>
          <cell r="CC55">
            <v>113.23487861865496</v>
          </cell>
          <cell r="CD55">
            <v>115.63707848407019</v>
          </cell>
          <cell r="CE55">
            <v>112.86222329431983</v>
          </cell>
          <cell r="CF55">
            <v>108.05506266954208</v>
          </cell>
          <cell r="CG55">
            <v>115.61398847174861</v>
          </cell>
          <cell r="CH55">
            <v>113.27507045415031</v>
          </cell>
          <cell r="CI55">
            <v>117.87648326765702</v>
          </cell>
          <cell r="CJ55">
            <v>113.93100380929242</v>
          </cell>
          <cell r="CK55">
            <v>113.4844688793728</v>
          </cell>
          <cell r="CL55">
            <v>117.60815778816205</v>
          </cell>
          <cell r="CM55">
            <v>115.03461276932376</v>
          </cell>
          <cell r="CN55">
            <v>114.53318865925415</v>
          </cell>
          <cell r="CO55">
            <v>116.93912060122251</v>
          </cell>
          <cell r="CP55">
            <v>110.47728438646742</v>
          </cell>
          <cell r="CQ55">
            <v>103.98413938378206</v>
          </cell>
          <cell r="CR55">
            <v>107.44638373173478</v>
          </cell>
          <cell r="CS55">
            <v>99.512415128480782</v>
          </cell>
          <cell r="CT55">
            <v>104.89369602807479</v>
          </cell>
          <cell r="CU55">
            <v>101.79227742120858</v>
          </cell>
          <cell r="CV55">
            <v>106.16228839471427</v>
          </cell>
          <cell r="CW55">
            <v>104.34838165712365</v>
          </cell>
          <cell r="CX55">
            <v>102.68851593889532</v>
          </cell>
          <cell r="CY55">
            <v>102.97085120725717</v>
          </cell>
          <cell r="CZ55">
            <v>102.22113185490574</v>
          </cell>
          <cell r="DA55">
            <v>103.78425735924888</v>
          </cell>
          <cell r="DB55">
            <v>104.11646873090557</v>
          </cell>
          <cell r="DC55">
            <v>110.25531759529828</v>
          </cell>
          <cell r="DD55">
            <v>107.90250198023222</v>
          </cell>
          <cell r="DE55">
            <v>109.99655058354614</v>
          </cell>
          <cell r="DF55">
            <v>109.08471304312786</v>
          </cell>
          <cell r="DG55">
            <v>108.47391633695116</v>
          </cell>
          <cell r="DH55">
            <v>109.99322348261751</v>
          </cell>
          <cell r="DI55">
            <v>111.91536938111572</v>
          </cell>
          <cell r="DJ55">
            <v>107.67595456705435</v>
          </cell>
          <cell r="DK55">
            <v>113.33767055107626</v>
          </cell>
          <cell r="DL55">
            <v>111.44172836826498</v>
          </cell>
          <cell r="DM55">
            <v>112.79793738274924</v>
          </cell>
          <cell r="DN55">
            <v>112.96162196930999</v>
          </cell>
          <cell r="DO55">
            <v>112.85917607968017</v>
          </cell>
          <cell r="DP55">
            <v>112.05371475908674</v>
          </cell>
          <cell r="DQ55">
            <v>109.97338302844099</v>
          </cell>
          <cell r="DR55">
            <v>110.98378954961828</v>
          </cell>
          <cell r="DS55">
            <v>112.61510538179131</v>
          </cell>
          <cell r="DT55">
            <v>111.23648068724192</v>
          </cell>
          <cell r="DU55">
            <v>110.89159017853017</v>
          </cell>
          <cell r="DV55">
            <v>110.29071047469839</v>
          </cell>
        </row>
        <row r="69">
          <cell r="E69" t="str">
            <v>TOTAL Infirmiers</v>
          </cell>
          <cell r="BZ69">
            <v>103.6174868545806</v>
          </cell>
          <cell r="CA69">
            <v>104.74833889241053</v>
          </cell>
          <cell r="CB69">
            <v>108.85115345241572</v>
          </cell>
          <cell r="CC69">
            <v>104.01462965408818</v>
          </cell>
          <cell r="CD69">
            <v>105.83862003320613</v>
          </cell>
          <cell r="CE69">
            <v>101.03126497661303</v>
          </cell>
          <cell r="CF69">
            <v>99.334831901030086</v>
          </cell>
          <cell r="CG69">
            <v>104.93589633622169</v>
          </cell>
          <cell r="CH69">
            <v>100.54911757743439</v>
          </cell>
          <cell r="CI69">
            <v>100.83670728166089</v>
          </cell>
          <cell r="CJ69">
            <v>95.938742214027272</v>
          </cell>
          <cell r="CK69">
            <v>106.0201291445879</v>
          </cell>
          <cell r="CL69">
            <v>102.49249427882157</v>
          </cell>
          <cell r="CM69">
            <v>101.44740461954378</v>
          </cell>
          <cell r="CN69">
            <v>94.997589825070406</v>
          </cell>
          <cell r="CO69">
            <v>99.766732194809975</v>
          </cell>
          <cell r="CP69">
            <v>104.63077677290636</v>
          </cell>
          <cell r="CQ69">
            <v>98.960193287472038</v>
          </cell>
          <cell r="CR69">
            <v>109.30221130371068</v>
          </cell>
          <cell r="CS69">
            <v>99.055747970040741</v>
          </cell>
          <cell r="CT69">
            <v>101.03402756676311</v>
          </cell>
          <cell r="CU69">
            <v>98.592415493652979</v>
          </cell>
          <cell r="CV69">
            <v>110.29040219780009</v>
          </cell>
          <cell r="CW69">
            <v>102.14996613871654</v>
          </cell>
          <cell r="CX69">
            <v>93.609978712415455</v>
          </cell>
          <cell r="CY69">
            <v>99.841462339021675</v>
          </cell>
          <cell r="CZ69">
            <v>101.09960659380532</v>
          </cell>
          <cell r="DA69">
            <v>103.22536823725706</v>
          </cell>
          <cell r="DB69">
            <v>97.01887389882711</v>
          </cell>
          <cell r="DC69">
            <v>101.57142760185849</v>
          </cell>
          <cell r="DD69">
            <v>105.97636814558965</v>
          </cell>
          <cell r="DE69">
            <v>102.61178067020651</v>
          </cell>
          <cell r="DF69">
            <v>100.91343347802865</v>
          </cell>
          <cell r="DG69">
            <v>100.69066337307085</v>
          </cell>
          <cell r="DH69">
            <v>100.19050844852609</v>
          </cell>
          <cell r="DI69">
            <v>99.400025842912427</v>
          </cell>
          <cell r="DJ69">
            <v>106.3707948039401</v>
          </cell>
          <cell r="DK69">
            <v>99.146903171100291</v>
          </cell>
          <cell r="DL69">
            <v>98.424921824378799</v>
          </cell>
          <cell r="DM69">
            <v>101.12644807011118</v>
          </cell>
          <cell r="DN69">
            <v>100.63211597524196</v>
          </cell>
          <cell r="DO69">
            <v>97.134579327911979</v>
          </cell>
          <cell r="DP69">
            <v>103.78929380731404</v>
          </cell>
          <cell r="DQ69">
            <v>97.458843064971617</v>
          </cell>
          <cell r="DR69">
            <v>99.466480605267279</v>
          </cell>
          <cell r="DS69">
            <v>101.87970164486406</v>
          </cell>
          <cell r="DT69">
            <v>98.713100949179179</v>
          </cell>
          <cell r="DU69">
            <v>93.773688976815507</v>
          </cell>
          <cell r="DV69">
            <v>98.718267390896088</v>
          </cell>
        </row>
        <row r="74">
          <cell r="E74" t="str">
            <v>Montants masseurs-kiné</v>
          </cell>
          <cell r="BZ74">
            <v>101.09105038807171</v>
          </cell>
          <cell r="CA74">
            <v>99.899065553681027</v>
          </cell>
          <cell r="CB74">
            <v>100.20642950811221</v>
          </cell>
          <cell r="CC74">
            <v>100.78801279226364</v>
          </cell>
          <cell r="CD74">
            <v>100.38729306363199</v>
          </cell>
          <cell r="CE74">
            <v>99.5712294054523</v>
          </cell>
          <cell r="CF74">
            <v>97.77197727094628</v>
          </cell>
          <cell r="CG74">
            <v>103.24794248759726</v>
          </cell>
          <cell r="CH74">
            <v>101.49262905021375</v>
          </cell>
          <cell r="CI74">
            <v>104.29924972102415</v>
          </cell>
          <cell r="CJ74">
            <v>100.85161629353219</v>
          </cell>
          <cell r="CK74">
            <v>95.485336430826251</v>
          </cell>
          <cell r="CL74">
            <v>107.10856282145369</v>
          </cell>
          <cell r="CM74">
            <v>103.1413598221552</v>
          </cell>
          <cell r="CN74">
            <v>98.298263463698831</v>
          </cell>
          <cell r="CO74">
            <v>102.36756104912324</v>
          </cell>
          <cell r="CP74">
            <v>101.47794532425729</v>
          </cell>
          <cell r="CQ74">
            <v>100.09243783538588</v>
          </cell>
          <cell r="CR74">
            <v>108.22439401851827</v>
          </cell>
          <cell r="CS74">
            <v>98.17245238848929</v>
          </cell>
          <cell r="CT74">
            <v>102.48283281669823</v>
          </cell>
          <cell r="CU74">
            <v>100.49262367915158</v>
          </cell>
          <cell r="CV74">
            <v>104.62425457481356</v>
          </cell>
          <cell r="CW74">
            <v>104.07308091173692</v>
          </cell>
          <cell r="CX74">
            <v>102.80038950194206</v>
          </cell>
          <cell r="CY74">
            <v>103.40960047582645</v>
          </cell>
          <cell r="CZ74">
            <v>104.34940578122682</v>
          </cell>
          <cell r="DA74">
            <v>104.9093417339777</v>
          </cell>
          <cell r="DB74">
            <v>102.67741106726331</v>
          </cell>
          <cell r="DC74">
            <v>108.44732701444198</v>
          </cell>
          <cell r="DD74">
            <v>106.20423782443802</v>
          </cell>
          <cell r="DE74">
            <v>105.54705657732528</v>
          </cell>
          <cell r="DF74">
            <v>107.07980833865365</v>
          </cell>
          <cell r="DG74">
            <v>99.657035738469816</v>
          </cell>
          <cell r="DH74">
            <v>104.49460609689616</v>
          </cell>
          <cell r="DI74">
            <v>108.34428212926348</v>
          </cell>
          <cell r="DJ74">
            <v>104.66921399907288</v>
          </cell>
          <cell r="DK74">
            <v>106.05513550897632</v>
          </cell>
          <cell r="DL74">
            <v>109.3517734221862</v>
          </cell>
          <cell r="DM74">
            <v>103.23319898348888</v>
          </cell>
          <cell r="DN74">
            <v>108.31855802161682</v>
          </cell>
          <cell r="DO74">
            <v>106.02923553402681</v>
          </cell>
          <cell r="DP74">
            <v>109.29235909655483</v>
          </cell>
          <cell r="DQ74">
            <v>105.02154979028715</v>
          </cell>
          <cell r="DR74">
            <v>106.36833918535515</v>
          </cell>
          <cell r="DS74">
            <v>109.08336519903294</v>
          </cell>
          <cell r="DT74">
            <v>109.13239656692193</v>
          </cell>
          <cell r="DU74">
            <v>105.29509009318238</v>
          </cell>
          <cell r="DV74">
            <v>109.50072172837963</v>
          </cell>
        </row>
        <row r="83">
          <cell r="E83" t="str">
            <v>TOTAL Laboratoires</v>
          </cell>
          <cell r="BZ83">
            <v>109.97859308004811</v>
          </cell>
          <cell r="CA83">
            <v>122.16953447205789</v>
          </cell>
          <cell r="CB83">
            <v>113.12507840352239</v>
          </cell>
          <cell r="CC83">
            <v>102.8477415138783</v>
          </cell>
          <cell r="CD83">
            <v>107.94498492271939</v>
          </cell>
          <cell r="CE83">
            <v>99.933896007924332</v>
          </cell>
          <cell r="CF83">
            <v>98.320006679404074</v>
          </cell>
          <cell r="CG83">
            <v>98.104581648642096</v>
          </cell>
          <cell r="CH83">
            <v>92.518140563339685</v>
          </cell>
          <cell r="CI83">
            <v>91.086975238258518</v>
          </cell>
          <cell r="CJ83">
            <v>87.300890364160367</v>
          </cell>
          <cell r="CK83">
            <v>87.051058540643538</v>
          </cell>
          <cell r="CL83">
            <v>88.509995171438447</v>
          </cell>
          <cell r="CM83">
            <v>86.490049141470806</v>
          </cell>
          <cell r="CN83">
            <v>87.790045250083693</v>
          </cell>
          <cell r="CO83">
            <v>86.986322298721731</v>
          </cell>
          <cell r="CP83">
            <v>87.291839223270401</v>
          </cell>
          <cell r="CQ83">
            <v>84.48504615560465</v>
          </cell>
          <cell r="CR83">
            <v>85.68027666834756</v>
          </cell>
          <cell r="CS83">
            <v>84.810970641615242</v>
          </cell>
          <cell r="CT83">
            <v>84.773367879672406</v>
          </cell>
          <cell r="CU83">
            <v>80.912346703449117</v>
          </cell>
          <cell r="CV83">
            <v>82.191545595239944</v>
          </cell>
          <cell r="CW83">
            <v>81.408369237735911</v>
          </cell>
          <cell r="CX83">
            <v>79.06780109151876</v>
          </cell>
          <cell r="CY83">
            <v>80.733773775585973</v>
          </cell>
          <cell r="CZ83">
            <v>75.971760153714456</v>
          </cell>
          <cell r="DA83">
            <v>74.404030717737143</v>
          </cell>
          <cell r="DB83">
            <v>72.069189484075849</v>
          </cell>
          <cell r="DC83">
            <v>77.130669904269226</v>
          </cell>
          <cell r="DD83">
            <v>73.110595017253971</v>
          </cell>
          <cell r="DE83">
            <v>71.315505657119886</v>
          </cell>
          <cell r="DF83">
            <v>71.818980815644267</v>
          </cell>
          <cell r="DG83">
            <v>70.68903996455974</v>
          </cell>
          <cell r="DH83">
            <v>68.199368571893672</v>
          </cell>
          <cell r="DI83">
            <v>81.338768323266777</v>
          </cell>
          <cell r="DJ83">
            <v>77.224497379386392</v>
          </cell>
          <cell r="DK83">
            <v>76.119474190921281</v>
          </cell>
          <cell r="DL83">
            <v>74.586398066927899</v>
          </cell>
          <cell r="DM83">
            <v>77.31335378079784</v>
          </cell>
          <cell r="DN83">
            <v>75.172518547979465</v>
          </cell>
          <cell r="DO83">
            <v>75.188571454049409</v>
          </cell>
          <cell r="DP83">
            <v>74.804129504895727</v>
          </cell>
          <cell r="DQ83">
            <v>70.141230597478014</v>
          </cell>
          <cell r="DR83">
            <v>72.256573745888517</v>
          </cell>
          <cell r="DS83">
            <v>76.648855639035588</v>
          </cell>
          <cell r="DT83">
            <v>73.266386414750315</v>
          </cell>
          <cell r="DU83">
            <v>73.885018220755967</v>
          </cell>
          <cell r="DV83">
            <v>76.336557927319561</v>
          </cell>
        </row>
        <row r="89">
          <cell r="E89" t="str">
            <v>TOTAL transports</v>
          </cell>
          <cell r="BZ89">
            <v>102.44092658541952</v>
          </cell>
          <cell r="CA89">
            <v>100.70460429882233</v>
          </cell>
          <cell r="CB89">
            <v>107.46624763664705</v>
          </cell>
          <cell r="CC89">
            <v>106.77090157435396</v>
          </cell>
          <cell r="CD89">
            <v>105.88006340115297</v>
          </cell>
          <cell r="CE89">
            <v>106.3044288716377</v>
          </cell>
          <cell r="CF89">
            <v>107.32173105936337</v>
          </cell>
          <cell r="CG89">
            <v>106.55656790516556</v>
          </cell>
          <cell r="CH89">
            <v>106.81599468868639</v>
          </cell>
          <cell r="CI89">
            <v>106.5730567218317</v>
          </cell>
          <cell r="CJ89">
            <v>108.23501925124512</v>
          </cell>
          <cell r="CK89">
            <v>108.2173198826913</v>
          </cell>
          <cell r="CL89">
            <v>108.10846295356041</v>
          </cell>
          <cell r="CM89">
            <v>108.52041997614212</v>
          </cell>
          <cell r="CN89">
            <v>107.40273347026788</v>
          </cell>
          <cell r="CO89">
            <v>107.99398974105303</v>
          </cell>
          <cell r="CP89">
            <v>109.90216658995853</v>
          </cell>
          <cell r="CQ89">
            <v>107.73355468743593</v>
          </cell>
          <cell r="CR89">
            <v>111.89998267268571</v>
          </cell>
          <cell r="CS89">
            <v>110.07209444397716</v>
          </cell>
          <cell r="CT89">
            <v>109.13664033590327</v>
          </cell>
          <cell r="CU89">
            <v>106.92587243148549</v>
          </cell>
          <cell r="CV89">
            <v>114.62758244760695</v>
          </cell>
          <cell r="CW89">
            <v>112.23667602224343</v>
          </cell>
          <cell r="CX89">
            <v>112.31193685414804</v>
          </cell>
          <cell r="CY89">
            <v>112.34822680604084</v>
          </cell>
          <cell r="CZ89">
            <v>111.69954579932467</v>
          </cell>
          <cell r="DA89">
            <v>112.89329193934179</v>
          </cell>
          <cell r="DB89">
            <v>108.92177203480671</v>
          </cell>
          <cell r="DC89">
            <v>114.16560436871367</v>
          </cell>
          <cell r="DD89">
            <v>114.75338265330844</v>
          </cell>
          <cell r="DE89">
            <v>112.26612251319833</v>
          </cell>
          <cell r="DF89">
            <v>115.66899822159404</v>
          </cell>
          <cell r="DG89">
            <v>117.33724673083962</v>
          </cell>
          <cell r="DH89">
            <v>111.50338584563269</v>
          </cell>
          <cell r="DI89">
            <v>115.14747669797929</v>
          </cell>
          <cell r="DJ89">
            <v>113.73181330402346</v>
          </cell>
          <cell r="DK89">
            <v>112.57492991381312</v>
          </cell>
          <cell r="DL89">
            <v>111.407499659935</v>
          </cell>
          <cell r="DM89">
            <v>112.06730937582981</v>
          </cell>
          <cell r="DN89">
            <v>109.58937880753636</v>
          </cell>
          <cell r="DO89">
            <v>108.36412878697503</v>
          </cell>
          <cell r="DP89">
            <v>107.10098130922276</v>
          </cell>
          <cell r="DQ89">
            <v>107.01823428396276</v>
          </cell>
          <cell r="DR89">
            <v>108.23345591326252</v>
          </cell>
          <cell r="DS89">
            <v>111.26299878721555</v>
          </cell>
          <cell r="DT89">
            <v>108.19866428656925</v>
          </cell>
          <cell r="DU89">
            <v>106.21667082208064</v>
          </cell>
          <cell r="DV89">
            <v>109.60486432225956</v>
          </cell>
        </row>
        <row r="90">
          <cell r="E90" t="str">
            <v>IJ maladie</v>
          </cell>
          <cell r="BZ90">
            <v>136.87494144339468</v>
          </cell>
          <cell r="CA90">
            <v>138.27243602047798</v>
          </cell>
          <cell r="CB90">
            <v>138.76470034176486</v>
          </cell>
          <cell r="CC90">
            <v>143.2530563407355</v>
          </cell>
          <cell r="CD90">
            <v>142.41857243286498</v>
          </cell>
          <cell r="CE90">
            <v>136.22820751559067</v>
          </cell>
          <cell r="CF90">
            <v>135.86175958112844</v>
          </cell>
          <cell r="CG90">
            <v>135.40045749226115</v>
          </cell>
          <cell r="CH90">
            <v>132.69372530258468</v>
          </cell>
          <cell r="CI90">
            <v>131.64925140500168</v>
          </cell>
          <cell r="CJ90">
            <v>129.62437989227007</v>
          </cell>
          <cell r="CK90">
            <v>139.96487298998815</v>
          </cell>
          <cell r="CL90">
            <v>132.65988353952994</v>
          </cell>
          <cell r="CM90">
            <v>133.14953096250036</v>
          </cell>
          <cell r="CN90">
            <v>135.09008449445236</v>
          </cell>
          <cell r="CO90">
            <v>136.0425329803426</v>
          </cell>
          <cell r="CP90">
            <v>136.62780555490951</v>
          </cell>
          <cell r="CQ90">
            <v>131.35494194860209</v>
          </cell>
          <cell r="CR90">
            <v>142.99013574140173</v>
          </cell>
          <cell r="CS90">
            <v>138.89972743080841</v>
          </cell>
          <cell r="CT90">
            <v>139.56935700962245</v>
          </cell>
          <cell r="CU90">
            <v>137.86860717790174</v>
          </cell>
          <cell r="CV90">
            <v>143.65463840282763</v>
          </cell>
          <cell r="CW90">
            <v>143.07854513784784</v>
          </cell>
          <cell r="CX90">
            <v>137.31082266310003</v>
          </cell>
          <cell r="CY90">
            <v>140.60436443021763</v>
          </cell>
          <cell r="CZ90">
            <v>143.60392834364256</v>
          </cell>
          <cell r="DA90">
            <v>143.04019407260799</v>
          </cell>
          <cell r="DB90">
            <v>136.26794529073314</v>
          </cell>
          <cell r="DC90">
            <v>145.75044250124424</v>
          </cell>
          <cell r="DD90">
            <v>150.24674339180956</v>
          </cell>
          <cell r="DE90">
            <v>144.42411087917409</v>
          </cell>
          <cell r="DF90">
            <v>148.18430968410948</v>
          </cell>
          <cell r="DG90">
            <v>148.38206231455746</v>
          </cell>
          <cell r="DH90">
            <v>139.18891606088764</v>
          </cell>
          <cell r="DI90">
            <v>140.85975895040673</v>
          </cell>
          <cell r="DJ90">
            <v>148.75506930164758</v>
          </cell>
          <cell r="DK90">
            <v>142.19305323472324</v>
          </cell>
          <cell r="DL90">
            <v>143.28213638446954</v>
          </cell>
          <cell r="DM90">
            <v>142.83589010481145</v>
          </cell>
          <cell r="DN90">
            <v>139.84471947412047</v>
          </cell>
          <cell r="DO90">
            <v>137.57040498586889</v>
          </cell>
          <cell r="DP90">
            <v>141.78240442559479</v>
          </cell>
          <cell r="DQ90">
            <v>140.73154288287853</v>
          </cell>
          <cell r="DR90">
            <v>142.74210751163753</v>
          </cell>
          <cell r="DS90">
            <v>142.83661050151375</v>
          </cell>
          <cell r="DT90">
            <v>140.1174610312344</v>
          </cell>
          <cell r="DU90">
            <v>138.55722026868182</v>
          </cell>
          <cell r="DV90">
            <v>139.15227827101842</v>
          </cell>
        </row>
        <row r="91">
          <cell r="E91" t="str">
            <v>IJ AT</v>
          </cell>
          <cell r="BZ91">
            <v>120.26326033898425</v>
          </cell>
          <cell r="CA91">
            <v>122.5995829361499</v>
          </cell>
          <cell r="CB91">
            <v>130.2518133261128</v>
          </cell>
          <cell r="CC91">
            <v>128.22245451068051</v>
          </cell>
          <cell r="CD91">
            <v>129.20970936163562</v>
          </cell>
          <cell r="CE91">
            <v>119.57106020544271</v>
          </cell>
          <cell r="CF91">
            <v>121.67158406034382</v>
          </cell>
          <cell r="CG91">
            <v>121.94195805429926</v>
          </cell>
          <cell r="CH91">
            <v>118.73505021607144</v>
          </cell>
          <cell r="CI91">
            <v>123.41006068197709</v>
          </cell>
          <cell r="CJ91">
            <v>126.21471107529321</v>
          </cell>
          <cell r="CK91">
            <v>125.92680948779366</v>
          </cell>
          <cell r="CL91">
            <v>129.72283855086192</v>
          </cell>
          <cell r="CM91">
            <v>133.6364474743645</v>
          </cell>
          <cell r="CN91">
            <v>125.61914696212465</v>
          </cell>
          <cell r="CO91">
            <v>125.49563898058859</v>
          </cell>
          <cell r="CP91">
            <v>126.44609277944437</v>
          </cell>
          <cell r="CQ91">
            <v>121.99178707237257</v>
          </cell>
          <cell r="CR91">
            <v>129.66097284097322</v>
          </cell>
          <cell r="CS91">
            <v>128.51544954065076</v>
          </cell>
          <cell r="CT91">
            <v>128.8269636074543</v>
          </cell>
          <cell r="CU91">
            <v>128.63649235350096</v>
          </cell>
          <cell r="CV91">
            <v>138.11904994758834</v>
          </cell>
          <cell r="CW91">
            <v>132.99073320421547</v>
          </cell>
          <cell r="CX91">
            <v>129.67870849226478</v>
          </cell>
          <cell r="CY91">
            <v>131.10322318718062</v>
          </cell>
          <cell r="CZ91">
            <v>125.54313428733268</v>
          </cell>
          <cell r="DA91">
            <v>126.65755507038111</v>
          </cell>
          <cell r="DB91">
            <v>127.51488741676025</v>
          </cell>
          <cell r="DC91">
            <v>131.86100046397183</v>
          </cell>
          <cell r="DD91">
            <v>137.60282207003272</v>
          </cell>
          <cell r="DE91">
            <v>129.44642377918831</v>
          </cell>
          <cell r="DF91">
            <v>132.64642717049531</v>
          </cell>
          <cell r="DG91">
            <v>135.69037146472397</v>
          </cell>
          <cell r="DH91">
            <v>132.22523349463742</v>
          </cell>
          <cell r="DI91">
            <v>131.14152559059357</v>
          </cell>
          <cell r="DJ91">
            <v>139.1781440352149</v>
          </cell>
          <cell r="DK91">
            <v>128.57039690710491</v>
          </cell>
          <cell r="DL91">
            <v>129.66788763789248</v>
          </cell>
          <cell r="DM91">
            <v>130.13018915000171</v>
          </cell>
          <cell r="DN91">
            <v>129.86588162926515</v>
          </cell>
          <cell r="DO91">
            <v>126.67749979114937</v>
          </cell>
          <cell r="DP91">
            <v>126.31156950646314</v>
          </cell>
          <cell r="DQ91">
            <v>125.51777349256538</v>
          </cell>
          <cell r="DR91">
            <v>137.49263216583404</v>
          </cell>
          <cell r="DS91">
            <v>129.25479753742428</v>
          </cell>
          <cell r="DT91">
            <v>122.94049141467787</v>
          </cell>
          <cell r="DU91">
            <v>122.12423775901901</v>
          </cell>
          <cell r="DV91">
            <v>127.57308941328536</v>
          </cell>
        </row>
        <row r="107">
          <cell r="E107" t="str">
            <v>Médicaments de ville</v>
          </cell>
          <cell r="BZ107">
            <v>118.77736693297219</v>
          </cell>
          <cell r="CA107">
            <v>120.26316661333303</v>
          </cell>
          <cell r="CB107">
            <v>122.09436611615885</v>
          </cell>
          <cell r="CC107">
            <v>118.38174061773938</v>
          </cell>
          <cell r="CD107">
            <v>120.39508188072246</v>
          </cell>
          <cell r="CE107">
            <v>119.36366311403688</v>
          </cell>
          <cell r="CF107">
            <v>116.61607333214484</v>
          </cell>
          <cell r="CG107">
            <v>120.78481613870278</v>
          </cell>
          <cell r="CH107">
            <v>120.43413091179831</v>
          </cell>
          <cell r="CI107">
            <v>122.16854399588473</v>
          </cell>
          <cell r="CJ107">
            <v>119.26543841450909</v>
          </cell>
          <cell r="CK107">
            <v>123.68454886745685</v>
          </cell>
          <cell r="CL107">
            <v>126.72636570646712</v>
          </cell>
          <cell r="CM107">
            <v>123.6290415904886</v>
          </cell>
          <cell r="CN107">
            <v>123.53846298433015</v>
          </cell>
          <cell r="CO107">
            <v>122.84906362219917</v>
          </cell>
          <cell r="CP107">
            <v>126.41407749569329</v>
          </cell>
          <cell r="CQ107">
            <v>124.89686502437665</v>
          </cell>
          <cell r="CR107">
            <v>130.86891162005807</v>
          </cell>
          <cell r="CS107">
            <v>126.18090876605901</v>
          </cell>
          <cell r="CT107">
            <v>127.61027719160485</v>
          </cell>
          <cell r="CU107">
            <v>124.94570084615151</v>
          </cell>
          <cell r="CV107">
            <v>129.51021484195712</v>
          </cell>
          <cell r="CW107">
            <v>128.18778011731641</v>
          </cell>
          <cell r="CX107">
            <v>122.40118624153016</v>
          </cell>
          <cell r="CY107">
            <v>127.27850641444512</v>
          </cell>
          <cell r="CZ107">
            <v>128.3444100485481</v>
          </cell>
          <cell r="DA107">
            <v>130.35996464817578</v>
          </cell>
          <cell r="DB107">
            <v>126.36892293511259</v>
          </cell>
          <cell r="DC107">
            <v>132.35632968247529</v>
          </cell>
          <cell r="DD107">
            <v>131.68849788632178</v>
          </cell>
          <cell r="DE107">
            <v>132.01618894043042</v>
          </cell>
          <cell r="DF107">
            <v>132.24293175883412</v>
          </cell>
          <cell r="DG107">
            <v>132.78331778240599</v>
          </cell>
          <cell r="DH107">
            <v>133.26583646485898</v>
          </cell>
          <cell r="DI107">
            <v>136.99139621786293</v>
          </cell>
          <cell r="DJ107">
            <v>138.57744419058326</v>
          </cell>
          <cell r="DK107">
            <v>137.56478305018217</v>
          </cell>
          <cell r="DL107">
            <v>135.43369606287416</v>
          </cell>
          <cell r="DM107">
            <v>140.17787876078413</v>
          </cell>
          <cell r="DN107">
            <v>139.79947336768444</v>
          </cell>
          <cell r="DO107">
            <v>137.51663546991978</v>
          </cell>
          <cell r="DP107">
            <v>139.41975438576796</v>
          </cell>
          <cell r="DQ107">
            <v>135.25549673240275</v>
          </cell>
          <cell r="DR107">
            <v>140.55168549690586</v>
          </cell>
          <cell r="DS107">
            <v>139.62028703502898</v>
          </cell>
          <cell r="DT107">
            <v>139.07904836374476</v>
          </cell>
          <cell r="DU107">
            <v>137.9059155915069</v>
          </cell>
          <cell r="DV107">
            <v>139.2064688245741</v>
          </cell>
        </row>
        <row r="108">
          <cell r="E108" t="str">
            <v>Médicaments rétrocédés</v>
          </cell>
          <cell r="BZ108">
            <v>87.698189811525893</v>
          </cell>
          <cell r="CA108">
            <v>83.230421139852794</v>
          </cell>
          <cell r="CB108">
            <v>80.920697293379504</v>
          </cell>
          <cell r="CC108">
            <v>82.171286523743774</v>
          </cell>
          <cell r="CD108">
            <v>84.132392203613392</v>
          </cell>
          <cell r="CE108">
            <v>88.935936087995927</v>
          </cell>
          <cell r="CF108">
            <v>78.173815683767728</v>
          </cell>
          <cell r="CG108">
            <v>83.676193232836312</v>
          </cell>
          <cell r="CH108">
            <v>83.90238820532258</v>
          </cell>
          <cell r="CI108">
            <v>81.410289260031149</v>
          </cell>
          <cell r="CJ108">
            <v>73.818316187211281</v>
          </cell>
          <cell r="CK108">
            <v>76.866025134994459</v>
          </cell>
          <cell r="CL108">
            <v>80.631084269781823</v>
          </cell>
          <cell r="CM108">
            <v>81.627243906017242</v>
          </cell>
          <cell r="CN108">
            <v>82.571988775705506</v>
          </cell>
          <cell r="CO108">
            <v>81.828721219912708</v>
          </cell>
          <cell r="CP108">
            <v>72.623810005145685</v>
          </cell>
          <cell r="CQ108">
            <v>80.227174208270597</v>
          </cell>
          <cell r="CR108">
            <v>78.205621113454285</v>
          </cell>
          <cell r="CS108">
            <v>75.779504656221022</v>
          </cell>
          <cell r="CT108">
            <v>85.938036681690107</v>
          </cell>
          <cell r="CU108">
            <v>70.965401571964421</v>
          </cell>
          <cell r="CV108">
            <v>78.113155801631422</v>
          </cell>
          <cell r="CW108">
            <v>81.293453004439485</v>
          </cell>
          <cell r="CX108">
            <v>77.783754916849873</v>
          </cell>
          <cell r="CY108">
            <v>75.990541661385805</v>
          </cell>
          <cell r="CZ108">
            <v>74.364939179369287</v>
          </cell>
          <cell r="DA108">
            <v>74.450971660440658</v>
          </cell>
          <cell r="DB108">
            <v>71.259803105696378</v>
          </cell>
          <cell r="DC108">
            <v>72.843000126403282</v>
          </cell>
          <cell r="DD108">
            <v>72.366014990287823</v>
          </cell>
          <cell r="DE108">
            <v>73.506204838043686</v>
          </cell>
          <cell r="DF108">
            <v>64.715614407889859</v>
          </cell>
          <cell r="DG108">
            <v>75.359798322834635</v>
          </cell>
          <cell r="DH108">
            <v>51.65426098814968</v>
          </cell>
          <cell r="DI108">
            <v>128.62454527331371</v>
          </cell>
          <cell r="DJ108">
            <v>70.059067149577643</v>
          </cell>
          <cell r="DK108">
            <v>75.897054690324637</v>
          </cell>
          <cell r="DL108">
            <v>87.337459214874457</v>
          </cell>
          <cell r="DM108">
            <v>80.508423619910573</v>
          </cell>
          <cell r="DN108">
            <v>78.212311965288748</v>
          </cell>
          <cell r="DO108">
            <v>71.103336123954904</v>
          </cell>
          <cell r="DP108">
            <v>77.767633374924699</v>
          </cell>
          <cell r="DQ108">
            <v>76.695965350100451</v>
          </cell>
          <cell r="DR108">
            <v>76.255200423667162</v>
          </cell>
          <cell r="DS108">
            <v>82.98458706732437</v>
          </cell>
          <cell r="DT108">
            <v>93.839045488405077</v>
          </cell>
          <cell r="DU108">
            <v>79.450444767486204</v>
          </cell>
          <cell r="DV108">
            <v>85.629128441459429</v>
          </cell>
        </row>
        <row r="118">
          <cell r="E118" t="str">
            <v>TOTAL médicaments</v>
          </cell>
          <cell r="BZ118">
            <v>115.85878405501894</v>
          </cell>
          <cell r="CA118">
            <v>116.78549613189946</v>
          </cell>
          <cell r="CB118">
            <v>118.22782986974849</v>
          </cell>
          <cell r="CC118">
            <v>114.981289862281</v>
          </cell>
          <cell r="CD118">
            <v>116.98972578694384</v>
          </cell>
          <cell r="CE118">
            <v>116.50625660143147</v>
          </cell>
          <cell r="CF118">
            <v>113.00603840348522</v>
          </cell>
          <cell r="CG118">
            <v>117.30002016053808</v>
          </cell>
          <cell r="CH118">
            <v>117.00350859035538</v>
          </cell>
          <cell r="CI118">
            <v>118.34101844903775</v>
          </cell>
          <cell r="CJ118">
            <v>114.99759077277378</v>
          </cell>
          <cell r="CK118">
            <v>119.28791567467134</v>
          </cell>
          <cell r="CL118">
            <v>122.39765073985656</v>
          </cell>
          <cell r="CM118">
            <v>119.68473743191541</v>
          </cell>
          <cell r="CN118">
            <v>119.69138396649805</v>
          </cell>
          <cell r="CO118">
            <v>118.99692595088105</v>
          </cell>
          <cell r="CP118">
            <v>121.36274189935592</v>
          </cell>
          <cell r="CQ118">
            <v>120.70202439941727</v>
          </cell>
          <cell r="CR118">
            <v>125.92340816066347</v>
          </cell>
          <cell r="CS118">
            <v>121.44781449895672</v>
          </cell>
          <cell r="CT118">
            <v>123.69692108301409</v>
          </cell>
          <cell r="CU118">
            <v>119.87651974805486</v>
          </cell>
          <cell r="CV118">
            <v>124.68362062724951</v>
          </cell>
          <cell r="CW118">
            <v>123.78402838187112</v>
          </cell>
          <cell r="CX118">
            <v>118.21125320007242</v>
          </cell>
          <cell r="CY118">
            <v>122.46215702435607</v>
          </cell>
          <cell r="CZ118">
            <v>123.27530674429599</v>
          </cell>
          <cell r="DA118">
            <v>125.10966381105963</v>
          </cell>
          <cell r="DB118">
            <v>121.19373657400982</v>
          </cell>
          <cell r="DC118">
            <v>126.76755286339791</v>
          </cell>
          <cell r="DD118">
            <v>126.11764309240374</v>
          </cell>
          <cell r="DE118">
            <v>126.52163427049024</v>
          </cell>
          <cell r="DF118">
            <v>125.90157749953551</v>
          </cell>
          <cell r="DG118">
            <v>127.39079081711292</v>
          </cell>
          <cell r="DH118">
            <v>125.60185791425744</v>
          </cell>
          <cell r="DI118">
            <v>136.20568211051295</v>
          </cell>
          <cell r="DJ118">
            <v>132.14302151344529</v>
          </cell>
          <cell r="DK118">
            <v>131.77369098200921</v>
          </cell>
          <cell r="DL118">
            <v>130.91707540686298</v>
          </cell>
          <cell r="DM118">
            <v>134.57444050273648</v>
          </cell>
          <cell r="DN118">
            <v>134.01594718008991</v>
          </cell>
          <cell r="DO118">
            <v>131.2798963959705</v>
          </cell>
          <cell r="DP118">
            <v>133.63012797228157</v>
          </cell>
          <cell r="DQ118">
            <v>129.75628917727693</v>
          </cell>
          <cell r="DR118">
            <v>134.51373218449859</v>
          </cell>
          <cell r="DS118">
            <v>134.30174261022901</v>
          </cell>
          <cell r="DT118">
            <v>134.83065088286651</v>
          </cell>
          <cell r="DU118">
            <v>132.41648015365698</v>
          </cell>
          <cell r="DV118">
            <v>134.17512878370391</v>
          </cell>
        </row>
        <row r="126">
          <cell r="E126" t="str">
            <v>Produits de LPP</v>
          </cell>
          <cell r="BZ126">
            <v>107.09363446464415</v>
          </cell>
          <cell r="CA126">
            <v>108.17430462347039</v>
          </cell>
          <cell r="CB126">
            <v>111.22551248704731</v>
          </cell>
          <cell r="CC126">
            <v>108.4516962004715</v>
          </cell>
          <cell r="CD126">
            <v>106.29758062651729</v>
          </cell>
          <cell r="CE126">
            <v>108.0971941644509</v>
          </cell>
          <cell r="CF126">
            <v>104.60987797169319</v>
          </cell>
          <cell r="CG126">
            <v>110.62406970468079</v>
          </cell>
          <cell r="CH126">
            <v>108.07060530211159</v>
          </cell>
          <cell r="CI126">
            <v>108.3833860539378</v>
          </cell>
          <cell r="CJ126">
            <v>104.44440203262889</v>
          </cell>
          <cell r="CK126">
            <v>106.11648633638279</v>
          </cell>
          <cell r="CL126">
            <v>108.24000626597896</v>
          </cell>
          <cell r="CM126">
            <v>110.11623886226742</v>
          </cell>
          <cell r="CN126">
            <v>106.00616727606553</v>
          </cell>
          <cell r="CO126">
            <v>106.93153326490028</v>
          </cell>
          <cell r="CP126">
            <v>108.49861814534655</v>
          </cell>
          <cell r="CQ126">
            <v>104.68513560814998</v>
          </cell>
          <cell r="CR126">
            <v>112.60509414505691</v>
          </cell>
          <cell r="CS126">
            <v>106.33413152817717</v>
          </cell>
          <cell r="CT126">
            <v>111.89929646825436</v>
          </cell>
          <cell r="CU126">
            <v>107.91165187862768</v>
          </cell>
          <cell r="CV126">
            <v>112.00211601478671</v>
          </cell>
          <cell r="CW126">
            <v>112.1135852991755</v>
          </cell>
          <cell r="CX126">
            <v>107.21523642479347</v>
          </cell>
          <cell r="CY126">
            <v>111.01372486813609</v>
          </cell>
          <cell r="CZ126">
            <v>112.19817680489841</v>
          </cell>
          <cell r="DA126">
            <v>112.707078614745</v>
          </cell>
          <cell r="DB126">
            <v>107.51909775691624</v>
          </cell>
          <cell r="DC126">
            <v>111.30831346252702</v>
          </cell>
          <cell r="DD126">
            <v>113.94197737729739</v>
          </cell>
          <cell r="DE126">
            <v>113.85336566963136</v>
          </cell>
          <cell r="DF126">
            <v>113.55312541956096</v>
          </cell>
          <cell r="DG126">
            <v>113.94363083387213</v>
          </cell>
          <cell r="DH126">
            <v>111.26710531351243</v>
          </cell>
          <cell r="DI126">
            <v>114.43647139295634</v>
          </cell>
          <cell r="DJ126">
            <v>116.14274392510606</v>
          </cell>
          <cell r="DK126">
            <v>114.2451534534585</v>
          </cell>
          <cell r="DL126">
            <v>114.90480097452654</v>
          </cell>
          <cell r="DM126">
            <v>114.15760829041493</v>
          </cell>
          <cell r="DN126">
            <v>117.16542179361724</v>
          </cell>
          <cell r="DO126">
            <v>116.10699189701343</v>
          </cell>
          <cell r="DP126">
            <v>118.62010513292557</v>
          </cell>
          <cell r="DQ126">
            <v>113.38221458336947</v>
          </cell>
          <cell r="DR126">
            <v>114.9824516113017</v>
          </cell>
          <cell r="DS126">
            <v>116.51903039875255</v>
          </cell>
          <cell r="DT126">
            <v>116.40333808294791</v>
          </cell>
          <cell r="DU126">
            <v>115.38635965481848</v>
          </cell>
          <cell r="DV126">
            <v>115.70863537529024</v>
          </cell>
        </row>
        <row r="134">
          <cell r="E134" t="str">
            <v xml:space="preserve">TOTAL SOINS DE VILLE </v>
          </cell>
          <cell r="BZ134">
            <v>108.84175047421618</v>
          </cell>
          <cell r="CA134">
            <v>110.31915923268522</v>
          </cell>
          <cell r="CB134">
            <v>112.31802014640324</v>
          </cell>
          <cell r="CC134">
            <v>109.96667424506519</v>
          </cell>
          <cell r="CD134">
            <v>110.50994510752533</v>
          </cell>
          <cell r="CE134">
            <v>108.84236536324478</v>
          </cell>
          <cell r="CF134">
            <v>106.66557280418418</v>
          </cell>
          <cell r="CG134">
            <v>110.26037357624527</v>
          </cell>
          <cell r="CH134">
            <v>108.20221532427642</v>
          </cell>
          <cell r="CI134">
            <v>109.03156334919555</v>
          </cell>
          <cell r="CJ134">
            <v>107.7545440939482</v>
          </cell>
          <cell r="CK134">
            <v>110.3222836311011</v>
          </cell>
          <cell r="CL134">
            <v>111.6866599961532</v>
          </cell>
          <cell r="CM134">
            <v>110.41298351908424</v>
          </cell>
          <cell r="CN134">
            <v>108.56012540504274</v>
          </cell>
          <cell r="CO134">
            <v>109.28945715537763</v>
          </cell>
          <cell r="CP134">
            <v>111.30280206985002</v>
          </cell>
          <cell r="CQ134">
            <v>108.4797890453132</v>
          </cell>
          <cell r="CR134">
            <v>115.14524000073358</v>
          </cell>
          <cell r="CS134">
            <v>109.96457791895702</v>
          </cell>
          <cell r="CT134">
            <v>111.81917356566787</v>
          </cell>
          <cell r="CU134">
            <v>108.83362442196365</v>
          </cell>
          <cell r="CV134">
            <v>112.53817394936776</v>
          </cell>
          <cell r="CW134">
            <v>114.42798339003045</v>
          </cell>
          <cell r="CX134">
            <v>109.11169546239594</v>
          </cell>
          <cell r="CY134">
            <v>111.65215359616396</v>
          </cell>
          <cell r="CZ134">
            <v>111.4836248333946</v>
          </cell>
          <cell r="DA134">
            <v>112.60379550425822</v>
          </cell>
          <cell r="DB134">
            <v>108.92928350945834</v>
          </cell>
          <cell r="DC134">
            <v>113.97782299126698</v>
          </cell>
          <cell r="DD134">
            <v>115.16864330816421</v>
          </cell>
          <cell r="DE134">
            <v>114.39124428619627</v>
          </cell>
          <cell r="DF134">
            <v>114.30694409595318</v>
          </cell>
          <cell r="DG134">
            <v>114.67051953019111</v>
          </cell>
          <cell r="DH134">
            <v>109.99067690576719</v>
          </cell>
          <cell r="DI134">
            <v>123.15774308515238</v>
          </cell>
          <cell r="DJ134">
            <v>117.56908724038485</v>
          </cell>
          <cell r="DK134">
            <v>115.67797653347982</v>
          </cell>
          <cell r="DL134">
            <v>115.21479325559514</v>
          </cell>
          <cell r="DM134">
            <v>116.54736683378503</v>
          </cell>
          <cell r="DN134">
            <v>116.31854172423452</v>
          </cell>
          <cell r="DO134">
            <v>114.18407147576445</v>
          </cell>
          <cell r="DP134">
            <v>116.59452308377087</v>
          </cell>
          <cell r="DQ134">
            <v>112.36343785252909</v>
          </cell>
          <cell r="DR134">
            <v>116.71875724732332</v>
          </cell>
          <cell r="DS134">
            <v>119.04029804927241</v>
          </cell>
          <cell r="DT134">
            <v>118.23650904206306</v>
          </cell>
          <cell r="DU134">
            <v>113.42790819626762</v>
          </cell>
          <cell r="DV134">
            <v>115.70508321997343</v>
          </cell>
        </row>
      </sheetData>
      <sheetData sheetId="7"/>
    </sheetDataSet>
  </externalBook>
</externalLink>
</file>

<file path=xl/theme/theme1.xml><?xml version="1.0" encoding="utf-8"?>
<a:theme xmlns:a="http://schemas.openxmlformats.org/drawingml/2006/main" name="Thèm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60251-7B67-4176-9529-8F14B7A2B024}">
  <sheetPr>
    <tabColor rgb="FF0000FF"/>
  </sheetPr>
  <dimension ref="A1:Z215"/>
  <sheetViews>
    <sheetView showGridLines="0" tabSelected="1" zoomScaleNormal="100" zoomScaleSheetLayoutView="110" workbookViewId="0">
      <pane ySplit="1" topLeftCell="A2" activePane="bottomLeft" state="frozenSplit"/>
      <selection activeCell="C13" sqref="C13"/>
      <selection pane="bottomLeft" sqref="A1:XFD1048576"/>
    </sheetView>
  </sheetViews>
  <sheetFormatPr baseColWidth="10" defaultColWidth="11.42578125" defaultRowHeight="12.75" x14ac:dyDescent="0.25"/>
  <cols>
    <col min="1" max="7" width="14.42578125" style="5" customWidth="1"/>
    <col min="8" max="9" width="13.42578125" style="5" customWidth="1"/>
    <col min="10" max="12" width="14.42578125" style="5" customWidth="1"/>
    <col min="13" max="13" width="2.5703125" style="5" customWidth="1"/>
    <col min="14" max="14" width="11.5703125" style="5" customWidth="1"/>
    <col min="15" max="16384" width="11.42578125" style="5"/>
  </cols>
  <sheetData>
    <row r="1" spans="1:15" s="2" customFormat="1" ht="15.75" x14ac:dyDescent="0.25">
      <c r="A1" s="1" t="s">
        <v>0</v>
      </c>
      <c r="B1" s="1"/>
      <c r="C1" s="1"/>
      <c r="D1" s="1"/>
      <c r="E1" s="1" t="s">
        <v>1</v>
      </c>
      <c r="F1" s="1"/>
      <c r="G1" s="1"/>
      <c r="H1" s="1"/>
      <c r="I1" s="1" t="s">
        <v>2</v>
      </c>
      <c r="J1" s="1"/>
      <c r="K1" s="1"/>
      <c r="L1" s="1"/>
    </row>
    <row r="2" spans="1:15" ht="15.75" x14ac:dyDescent="0.25">
      <c r="A2" s="3" t="s">
        <v>3</v>
      </c>
      <c r="B2" s="3"/>
      <c r="C2" s="3"/>
      <c r="D2" s="3"/>
      <c r="E2" s="4"/>
      <c r="G2" s="6"/>
      <c r="H2" s="4"/>
      <c r="I2" s="7"/>
      <c r="J2" s="7"/>
      <c r="K2" s="7"/>
      <c r="N2" s="2"/>
      <c r="O2" s="2"/>
    </row>
    <row r="3" spans="1:15" ht="15.75" x14ac:dyDescent="0.25">
      <c r="A3" s="8" t="s">
        <v>4</v>
      </c>
      <c r="B3" s="4"/>
      <c r="C3" s="4"/>
      <c r="D3" s="4"/>
      <c r="E3" s="4"/>
      <c r="F3" s="6"/>
      <c r="G3" s="6"/>
      <c r="H3" s="4"/>
      <c r="I3" s="4"/>
      <c r="J3" s="4"/>
      <c r="K3" s="4"/>
      <c r="L3" s="9" t="s">
        <v>5</v>
      </c>
      <c r="N3" s="2"/>
      <c r="O3" s="2"/>
    </row>
    <row r="4" spans="1:15" ht="12.75" customHeight="1" x14ac:dyDescent="0.25">
      <c r="A4" s="5" t="s">
        <v>6</v>
      </c>
      <c r="D4" s="5" t="s">
        <v>7</v>
      </c>
      <c r="N4" s="2"/>
    </row>
    <row r="5" spans="1:15" ht="12.75" customHeight="1" x14ac:dyDescent="0.25">
      <c r="N5" s="2"/>
    </row>
    <row r="6" spans="1:15" ht="12.75" customHeight="1" x14ac:dyDescent="0.25">
      <c r="F6" s="10"/>
      <c r="G6" s="10"/>
    </row>
    <row r="7" spans="1:15" ht="12.75" customHeight="1" x14ac:dyDescent="0.25"/>
    <row r="8" spans="1:15" ht="12.75" customHeight="1" x14ac:dyDescent="0.25"/>
    <row r="9" spans="1:15" ht="12.75" customHeight="1" x14ac:dyDescent="0.25"/>
    <row r="10" spans="1:15" ht="12.75" customHeight="1" x14ac:dyDescent="0.25"/>
    <row r="11" spans="1:15" ht="12.75" customHeight="1" x14ac:dyDescent="0.25">
      <c r="C11" s="11"/>
    </row>
    <row r="12" spans="1:15" ht="12.75" customHeight="1" x14ac:dyDescent="0.25"/>
    <row r="13" spans="1:15" ht="12.75" customHeight="1" x14ac:dyDescent="0.25">
      <c r="A13" s="12"/>
    </row>
    <row r="14" spans="1:15" ht="12.75" customHeight="1" x14ac:dyDescent="0.25"/>
    <row r="15" spans="1:15" ht="12.75" customHeight="1" x14ac:dyDescent="0.25"/>
    <row r="16" spans="1:15" ht="12.75" customHeight="1" x14ac:dyDescent="0.25"/>
    <row r="17" spans="1:1" ht="12.75" customHeight="1" x14ac:dyDescent="0.25"/>
    <row r="18" spans="1:1" ht="12.75" customHeight="1" x14ac:dyDescent="0.25"/>
    <row r="19" spans="1:1" ht="12.75" customHeight="1" x14ac:dyDescent="0.25">
      <c r="A19" s="5" t="s">
        <v>93</v>
      </c>
    </row>
    <row r="20" spans="1:1" ht="12.75" customHeight="1" x14ac:dyDescent="0.25"/>
    <row r="21" spans="1:1" ht="12.75" customHeight="1" x14ac:dyDescent="0.25"/>
    <row r="22" spans="1:1" ht="12.75" customHeight="1" x14ac:dyDescent="0.25"/>
    <row r="23" spans="1:1" ht="12.75" customHeight="1" x14ac:dyDescent="0.25"/>
    <row r="24" spans="1:1" ht="12.75" customHeight="1" x14ac:dyDescent="0.25"/>
    <row r="25" spans="1:1" ht="12.75" customHeight="1" x14ac:dyDescent="0.25"/>
    <row r="26" spans="1:1" ht="12.75" customHeight="1" x14ac:dyDescent="0.25"/>
    <row r="27" spans="1:1" ht="12.75" customHeight="1" x14ac:dyDescent="0.25"/>
    <row r="28" spans="1:1" ht="12.75" customHeight="1" x14ac:dyDescent="0.25"/>
    <row r="29" spans="1:1" ht="12.75" customHeight="1" x14ac:dyDescent="0.25"/>
    <row r="30" spans="1:1" ht="12.75" customHeight="1" x14ac:dyDescent="0.25"/>
    <row r="31" spans="1:1" ht="12.75" customHeight="1" x14ac:dyDescent="0.25"/>
    <row r="32" spans="1:1" ht="12.75" customHeight="1" x14ac:dyDescent="0.25"/>
    <row r="33" spans="1:26" ht="15.75" customHeight="1" x14ac:dyDescent="0.25"/>
    <row r="34" spans="1:26" ht="12.75" customHeight="1" x14ac:dyDescent="0.2">
      <c r="A34" s="5" t="s">
        <v>94</v>
      </c>
      <c r="F34" s="13"/>
      <c r="G34" s="13"/>
    </row>
    <row r="35" spans="1:26" ht="12.75" customHeight="1" x14ac:dyDescent="0.25"/>
    <row r="36" spans="1:26" ht="12.75" customHeight="1" x14ac:dyDescent="0.25"/>
    <row r="37" spans="1:26" ht="12.75" customHeight="1" x14ac:dyDescent="0.25"/>
    <row r="38" spans="1:26" ht="12.75" customHeight="1" x14ac:dyDescent="0.25"/>
    <row r="39" spans="1:26" ht="12.75" customHeight="1" x14ac:dyDescent="0.25"/>
    <row r="40" spans="1:26" ht="12.75" customHeight="1" x14ac:dyDescent="0.25"/>
    <row r="41" spans="1:26" ht="12.75" customHeight="1" x14ac:dyDescent="0.25"/>
    <row r="42" spans="1:26" ht="12.75" customHeight="1" x14ac:dyDescent="0.25"/>
    <row r="43" spans="1:26" ht="12.75" customHeight="1" x14ac:dyDescent="0.25"/>
    <row r="44" spans="1:26" ht="12.75" customHeight="1" x14ac:dyDescent="0.25"/>
    <row r="45" spans="1:26" ht="12.75" customHeight="1" x14ac:dyDescent="0.25"/>
    <row r="46" spans="1:26" ht="12.75" customHeight="1" x14ac:dyDescent="0.25"/>
    <row r="47" spans="1:26" ht="12.75" customHeight="1" x14ac:dyDescent="0.25"/>
    <row r="48" spans="1:26" ht="12.75" customHeight="1" x14ac:dyDescent="0.25">
      <c r="Z48" s="14"/>
    </row>
    <row r="49" spans="1:12" s="13" customFormat="1" ht="12.75" customHeight="1" x14ac:dyDescent="0.2">
      <c r="A49" s="13" t="s">
        <v>95</v>
      </c>
    </row>
    <row r="50" spans="1:12" s="15" customFormat="1" ht="12.75" customHeight="1" x14ac:dyDescent="0.2">
      <c r="E50" s="13"/>
    </row>
    <row r="51" spans="1:12" s="15" customFormat="1" ht="12.75" customHeight="1" x14ac:dyDescent="0.2">
      <c r="E51" s="13"/>
    </row>
    <row r="52" spans="1:12" s="15" customFormat="1" ht="12.75" customHeight="1" x14ac:dyDescent="0.2">
      <c r="E52" s="13"/>
    </row>
    <row r="53" spans="1:12" s="15" customFormat="1" ht="12.75" customHeight="1" x14ac:dyDescent="0.2">
      <c r="E53" s="13"/>
    </row>
    <row r="54" spans="1:12" s="15" customFormat="1" ht="12.75" customHeight="1" x14ac:dyDescent="0.2">
      <c r="E54" s="13"/>
    </row>
    <row r="55" spans="1:12" s="15" customFormat="1" ht="12.75" customHeight="1" x14ac:dyDescent="0.2">
      <c r="E55" s="13"/>
    </row>
    <row r="56" spans="1:12" s="15" customFormat="1" ht="12.75" customHeight="1" x14ac:dyDescent="0.2">
      <c r="E56" s="13"/>
    </row>
    <row r="57" spans="1:12" s="15" customFormat="1" ht="12.75" customHeight="1" x14ac:dyDescent="0.2">
      <c r="E57" s="13"/>
    </row>
    <row r="58" spans="1:12" s="15" customFormat="1" ht="12.75" customHeight="1" x14ac:dyDescent="0.2">
      <c r="E58" s="13"/>
    </row>
    <row r="59" spans="1:12" s="15" customFormat="1" ht="12.75" customHeight="1" x14ac:dyDescent="0.2">
      <c r="E59" s="13"/>
    </row>
    <row r="60" spans="1:12" s="15" customFormat="1" ht="12.75" customHeight="1" x14ac:dyDescent="0.2">
      <c r="E60" s="13"/>
    </row>
    <row r="61" spans="1:12" s="15" customFormat="1" ht="12.75" customHeight="1" x14ac:dyDescent="0.2">
      <c r="E61" s="13"/>
    </row>
    <row r="62" spans="1:12" s="15" customFormat="1" ht="12.75" customHeight="1" x14ac:dyDescent="0.2">
      <c r="E62" s="13"/>
    </row>
    <row r="63" spans="1:12" s="15" customFormat="1" ht="12.75" customHeight="1" x14ac:dyDescent="0.2">
      <c r="E63" s="13"/>
    </row>
    <row r="64" spans="1:12" ht="12.75" customHeight="1" x14ac:dyDescent="0.25">
      <c r="A64" s="5" t="s">
        <v>96</v>
      </c>
      <c r="E64" s="16"/>
      <c r="F64" s="16"/>
      <c r="G64" s="16"/>
      <c r="H64" s="17"/>
      <c r="L64" s="17"/>
    </row>
    <row r="65" spans="1:1" ht="12.75" customHeight="1" x14ac:dyDescent="0.25"/>
    <row r="66" spans="1:1" ht="12.75" customHeight="1" x14ac:dyDescent="0.25"/>
    <row r="67" spans="1:1" ht="12.75" customHeight="1" x14ac:dyDescent="0.25"/>
    <row r="68" spans="1:1" ht="12.75" customHeight="1" x14ac:dyDescent="0.25"/>
    <row r="69" spans="1:1" ht="12.75" customHeight="1" x14ac:dyDescent="0.25"/>
    <row r="70" spans="1:1" ht="12.75" customHeight="1" x14ac:dyDescent="0.25"/>
    <row r="71" spans="1:1" ht="12.75" customHeight="1" x14ac:dyDescent="0.25"/>
    <row r="72" spans="1:1" ht="12.75" customHeight="1" x14ac:dyDescent="0.25"/>
    <row r="73" spans="1:1" ht="12.75" customHeight="1" x14ac:dyDescent="0.25"/>
    <row r="74" spans="1:1" ht="12.75" customHeight="1" x14ac:dyDescent="0.25"/>
    <row r="75" spans="1:1" ht="12.75" customHeight="1" x14ac:dyDescent="0.25"/>
    <row r="76" spans="1:1" ht="12.75" customHeight="1" x14ac:dyDescent="0.25"/>
    <row r="77" spans="1:1" ht="12.75" customHeight="1" x14ac:dyDescent="0.25"/>
    <row r="78" spans="1:1" ht="12.75" customHeight="1" x14ac:dyDescent="0.25"/>
    <row r="79" spans="1:1" ht="12.75" customHeight="1" x14ac:dyDescent="0.25">
      <c r="A79" s="5" t="s">
        <v>8</v>
      </c>
    </row>
    <row r="80" spans="1:1" ht="12.75" customHeight="1" x14ac:dyDescent="0.25"/>
    <row r="81" spans="1:1" ht="12.75" customHeight="1" x14ac:dyDescent="0.25"/>
    <row r="82" spans="1:1" ht="12.75" customHeight="1" x14ac:dyDescent="0.25"/>
    <row r="83" spans="1:1" ht="12.75" customHeight="1" x14ac:dyDescent="0.25"/>
    <row r="84" spans="1:1" ht="12.75" customHeight="1" x14ac:dyDescent="0.25"/>
    <row r="85" spans="1:1" ht="12.75" customHeight="1" x14ac:dyDescent="0.25"/>
    <row r="86" spans="1:1" ht="12.75" customHeight="1" x14ac:dyDescent="0.25"/>
    <row r="87" spans="1:1" ht="12.75" customHeight="1" x14ac:dyDescent="0.25"/>
    <row r="88" spans="1:1" ht="12.75" customHeight="1" x14ac:dyDescent="0.25"/>
    <row r="89" spans="1:1" ht="12.75" customHeight="1" x14ac:dyDescent="0.25"/>
    <row r="90" spans="1:1" ht="12.75" customHeight="1" x14ac:dyDescent="0.25"/>
    <row r="91" spans="1:1" ht="12.75" customHeight="1" x14ac:dyDescent="0.25"/>
    <row r="92" spans="1:1" ht="12.75" customHeight="1" x14ac:dyDescent="0.25"/>
    <row r="93" spans="1:1" ht="12.75" customHeight="1" x14ac:dyDescent="0.25"/>
    <row r="94" spans="1:1" ht="12.75" customHeight="1" x14ac:dyDescent="0.25">
      <c r="A94" s="5" t="s">
        <v>9</v>
      </c>
    </row>
    <row r="95" spans="1:1" ht="12.75" customHeight="1" x14ac:dyDescent="0.25"/>
    <row r="96" spans="1:1" ht="12.75" customHeight="1" x14ac:dyDescent="0.25"/>
    <row r="97" spans="1:1" ht="12.75" customHeight="1" x14ac:dyDescent="0.25"/>
    <row r="98" spans="1:1" ht="12.75" customHeight="1" x14ac:dyDescent="0.25"/>
    <row r="99" spans="1:1" ht="12.75" customHeight="1" x14ac:dyDescent="0.25"/>
    <row r="100" spans="1:1" ht="12.75" customHeight="1" x14ac:dyDescent="0.25"/>
    <row r="101" spans="1:1" ht="12.75" customHeight="1" x14ac:dyDescent="0.25"/>
    <row r="102" spans="1:1" ht="12.75" customHeight="1" x14ac:dyDescent="0.25"/>
    <row r="103" spans="1:1" ht="12.75" customHeight="1" x14ac:dyDescent="0.25"/>
    <row r="104" spans="1:1" ht="12.75" customHeight="1" x14ac:dyDescent="0.25"/>
    <row r="105" spans="1:1" ht="12.75" customHeight="1" x14ac:dyDescent="0.25"/>
    <row r="106" spans="1:1" ht="12.75" customHeight="1" x14ac:dyDescent="0.25"/>
    <row r="107" spans="1:1" ht="12.75" customHeight="1" x14ac:dyDescent="0.25"/>
    <row r="108" spans="1:1" ht="12.75" customHeight="1" x14ac:dyDescent="0.25"/>
    <row r="109" spans="1:1" s="13" customFormat="1" ht="12.75" customHeight="1" x14ac:dyDescent="0.2">
      <c r="A109" s="13" t="s">
        <v>97</v>
      </c>
    </row>
    <row r="110" spans="1:1" s="15" customFormat="1" ht="12.75" customHeight="1" x14ac:dyDescent="0.25"/>
    <row r="111" spans="1:1" s="15" customFormat="1" ht="12.75" customHeight="1" x14ac:dyDescent="0.25"/>
    <row r="112" spans="1:1" s="15" customFormat="1" ht="12.75" customHeight="1" x14ac:dyDescent="0.25"/>
    <row r="113" spans="1:1" s="15" customFormat="1" ht="12.75" customHeight="1" x14ac:dyDescent="0.25"/>
    <row r="114" spans="1:1" s="15" customFormat="1" ht="12.75" customHeight="1" x14ac:dyDescent="0.25"/>
    <row r="115" spans="1:1" s="15" customFormat="1" ht="12.75" customHeight="1" x14ac:dyDescent="0.25"/>
    <row r="116" spans="1:1" s="15" customFormat="1" ht="12.75" customHeight="1" x14ac:dyDescent="0.25"/>
    <row r="117" spans="1:1" s="15" customFormat="1" ht="12.75" customHeight="1" x14ac:dyDescent="0.25"/>
    <row r="118" spans="1:1" s="15" customFormat="1" ht="12.75" customHeight="1" x14ac:dyDescent="0.25"/>
    <row r="119" spans="1:1" s="15" customFormat="1" ht="12.75" customHeight="1" x14ac:dyDescent="0.25"/>
    <row r="120" spans="1:1" s="15" customFormat="1" ht="12.75" customHeight="1" x14ac:dyDescent="0.25"/>
    <row r="121" spans="1:1" s="15" customFormat="1" ht="12.75" customHeight="1" x14ac:dyDescent="0.25"/>
    <row r="122" spans="1:1" s="15" customFormat="1" ht="12.75" customHeight="1" x14ac:dyDescent="0.25"/>
    <row r="123" spans="1:1" s="15" customFormat="1" ht="12.75" customHeight="1" x14ac:dyDescent="0.25"/>
    <row r="124" spans="1:1" ht="12.75" customHeight="1" x14ac:dyDescent="0.25">
      <c r="A124" s="5" t="s">
        <v>10</v>
      </c>
    </row>
    <row r="125" spans="1:1" ht="12.75" customHeight="1" x14ac:dyDescent="0.25"/>
    <row r="126" spans="1:1" ht="12.75" customHeight="1" x14ac:dyDescent="0.25"/>
    <row r="127" spans="1:1" ht="12.75" customHeight="1" x14ac:dyDescent="0.25"/>
    <row r="128" spans="1:1" ht="12.75" customHeight="1" x14ac:dyDescent="0.25"/>
    <row r="129" spans="1:8" ht="12.75" customHeight="1" x14ac:dyDescent="0.25"/>
    <row r="130" spans="1:8" s="18" customFormat="1" ht="12.75" customHeight="1" x14ac:dyDescent="0.25">
      <c r="H130" s="19"/>
    </row>
    <row r="131" spans="1:8" ht="12.75" customHeight="1" x14ac:dyDescent="0.25"/>
    <row r="132" spans="1:8" ht="12.75" customHeight="1" x14ac:dyDescent="0.25"/>
    <row r="133" spans="1:8" ht="12.75" customHeight="1" x14ac:dyDescent="0.25"/>
    <row r="134" spans="1:8" ht="12.75" customHeight="1" x14ac:dyDescent="0.25"/>
    <row r="135" spans="1:8" ht="12.75" customHeight="1" x14ac:dyDescent="0.25"/>
    <row r="136" spans="1:8" ht="12.75" customHeight="1" x14ac:dyDescent="0.25"/>
    <row r="137" spans="1:8" ht="12.75" customHeight="1" x14ac:dyDescent="0.25"/>
    <row r="138" spans="1:8" ht="12.75" customHeight="1" x14ac:dyDescent="0.25"/>
    <row r="139" spans="1:8" s="13" customFormat="1" ht="12.75" customHeight="1" x14ac:dyDescent="0.2">
      <c r="A139" s="13" t="s">
        <v>98</v>
      </c>
    </row>
    <row r="140" spans="1:8" s="15" customFormat="1" ht="12.75" customHeight="1" x14ac:dyDescent="0.25"/>
    <row r="141" spans="1:8" s="15" customFormat="1" ht="12.75" customHeight="1" x14ac:dyDescent="0.25"/>
    <row r="142" spans="1:8" s="15" customFormat="1" ht="12.75" customHeight="1" x14ac:dyDescent="0.25"/>
    <row r="143" spans="1:8" s="15" customFormat="1" ht="12.75" customHeight="1" x14ac:dyDescent="0.25"/>
    <row r="144" spans="1:8" s="15" customFormat="1" ht="12.75" customHeight="1" x14ac:dyDescent="0.25"/>
    <row r="145" spans="1:4" s="15" customFormat="1" ht="12.75" customHeight="1" x14ac:dyDescent="0.25"/>
    <row r="146" spans="1:4" s="15" customFormat="1" ht="12.75" customHeight="1" x14ac:dyDescent="0.25"/>
    <row r="147" spans="1:4" s="15" customFormat="1" ht="12.75" customHeight="1" x14ac:dyDescent="0.25"/>
    <row r="148" spans="1:4" s="15" customFormat="1" ht="12.75" customHeight="1" x14ac:dyDescent="0.25"/>
    <row r="149" spans="1:4" s="15" customFormat="1" ht="12.75" customHeight="1" x14ac:dyDescent="0.25"/>
    <row r="150" spans="1:4" s="15" customFormat="1" ht="12.75" customHeight="1" x14ac:dyDescent="0.25"/>
    <row r="151" spans="1:4" s="15" customFormat="1" ht="12.75" customHeight="1" x14ac:dyDescent="0.25"/>
    <row r="152" spans="1:4" s="15" customFormat="1" ht="12.75" customHeight="1" x14ac:dyDescent="0.25"/>
    <row r="153" spans="1:4" s="15" customFormat="1" ht="12.75" customHeight="1" x14ac:dyDescent="0.25"/>
    <row r="154" spans="1:4" s="20" customFormat="1" ht="12.75" customHeight="1" x14ac:dyDescent="0.2">
      <c r="A154" s="20" t="s">
        <v>11</v>
      </c>
      <c r="D154" s="21"/>
    </row>
    <row r="155" spans="1:4" ht="12.75" customHeight="1" x14ac:dyDescent="0.25"/>
    <row r="156" spans="1:4" ht="12.75" customHeight="1" x14ac:dyDescent="0.25"/>
    <row r="157" spans="1:4" ht="12.75" customHeight="1" x14ac:dyDescent="0.25"/>
    <row r="158" spans="1:4" ht="12.75" customHeight="1" x14ac:dyDescent="0.25"/>
    <row r="159" spans="1:4" ht="12.75" customHeight="1" x14ac:dyDescent="0.25"/>
    <row r="160" spans="1:4" ht="12.75" customHeight="1" x14ac:dyDescent="0.25"/>
    <row r="161" spans="1:1" ht="12.75" customHeight="1" x14ac:dyDescent="0.25"/>
    <row r="162" spans="1:1" ht="12.75" customHeight="1" x14ac:dyDescent="0.25"/>
    <row r="163" spans="1:1" ht="12.75" customHeight="1" x14ac:dyDescent="0.25"/>
    <row r="164" spans="1:1" ht="12.75" customHeight="1" x14ac:dyDescent="0.25"/>
    <row r="165" spans="1:1" ht="12.75" customHeight="1" x14ac:dyDescent="0.25"/>
    <row r="166" spans="1:1" ht="12.75" customHeight="1" x14ac:dyDescent="0.25"/>
    <row r="167" spans="1:1" ht="12.75" customHeight="1" x14ac:dyDescent="0.25"/>
    <row r="168" spans="1:1" ht="12.75" customHeight="1" x14ac:dyDescent="0.25"/>
    <row r="169" spans="1:1" s="13" customFormat="1" ht="12.75" customHeight="1" x14ac:dyDescent="0.2">
      <c r="A169" s="13" t="s">
        <v>99</v>
      </c>
    </row>
    <row r="170" spans="1:1" s="15" customFormat="1" ht="12.75" customHeight="1" x14ac:dyDescent="0.25"/>
    <row r="171" spans="1:1" s="15" customFormat="1" ht="12.75" customHeight="1" x14ac:dyDescent="0.25"/>
    <row r="172" spans="1:1" s="15" customFormat="1" ht="12.75" customHeight="1" x14ac:dyDescent="0.25"/>
    <row r="173" spans="1:1" s="15" customFormat="1" ht="12.75" customHeight="1" x14ac:dyDescent="0.25"/>
    <row r="174" spans="1:1" s="15" customFormat="1" ht="12.75" customHeight="1" x14ac:dyDescent="0.25"/>
    <row r="175" spans="1:1" s="15" customFormat="1" ht="12.75" customHeight="1" x14ac:dyDescent="0.25"/>
    <row r="176" spans="1:1" s="15" customFormat="1" ht="12.75" customHeight="1" x14ac:dyDescent="0.25"/>
    <row r="177" spans="1:8" s="15" customFormat="1" ht="12.75" customHeight="1" x14ac:dyDescent="0.25"/>
    <row r="178" spans="1:8" s="15" customFormat="1" ht="12.75" customHeight="1" x14ac:dyDescent="0.25"/>
    <row r="179" spans="1:8" s="15" customFormat="1" ht="12.75" customHeight="1" x14ac:dyDescent="0.25"/>
    <row r="180" spans="1:8" s="15" customFormat="1" ht="12.75" customHeight="1" x14ac:dyDescent="0.25"/>
    <row r="181" spans="1:8" s="15" customFormat="1" ht="12.75" customHeight="1" x14ac:dyDescent="0.25"/>
    <row r="182" spans="1:8" s="15" customFormat="1" ht="12.75" customHeight="1" x14ac:dyDescent="0.25"/>
    <row r="183" spans="1:8" s="20" customFormat="1" ht="12.75" customHeight="1" x14ac:dyDescent="0.2">
      <c r="A183" s="20" t="s">
        <v>12</v>
      </c>
      <c r="D183" s="21"/>
      <c r="H183" s="5"/>
    </row>
    <row r="184" spans="1:8" ht="12.75" customHeight="1" x14ac:dyDescent="0.25"/>
    <row r="185" spans="1:8" ht="12.75" customHeight="1" x14ac:dyDescent="0.25"/>
    <row r="186" spans="1:8" ht="12.75" customHeight="1" x14ac:dyDescent="0.25"/>
    <row r="187" spans="1:8" ht="12.75" customHeight="1" x14ac:dyDescent="0.25"/>
    <row r="188" spans="1:8" ht="12.75" customHeight="1" x14ac:dyDescent="0.25"/>
    <row r="189" spans="1:8" ht="12.75" customHeight="1" x14ac:dyDescent="0.25"/>
    <row r="190" spans="1:8" ht="12.75" customHeight="1" x14ac:dyDescent="0.25"/>
    <row r="191" spans="1:8" ht="12.75" customHeight="1" x14ac:dyDescent="0.25"/>
    <row r="192" spans="1:8" ht="12.75" customHeight="1" x14ac:dyDescent="0.25"/>
    <row r="193" spans="1:12" ht="12.75" customHeight="1" x14ac:dyDescent="0.25"/>
    <row r="194" spans="1:12" ht="12.75" customHeight="1" x14ac:dyDescent="0.25"/>
    <row r="195" spans="1:12" ht="12.75" customHeight="1" x14ac:dyDescent="0.25"/>
    <row r="196" spans="1:12" ht="12.75" customHeight="1" x14ac:dyDescent="0.25"/>
    <row r="197" spans="1:12" ht="12.75" customHeight="1" x14ac:dyDescent="0.25"/>
    <row r="198" spans="1:12" s="15" customFormat="1" ht="12.75" customHeight="1" x14ac:dyDescent="0.2">
      <c r="A198" s="13" t="s">
        <v>100</v>
      </c>
      <c r="B198" s="13"/>
      <c r="C198" s="13"/>
      <c r="D198" s="17"/>
      <c r="E198" s="13"/>
      <c r="F198" s="13"/>
      <c r="G198" s="13"/>
      <c r="H198" s="13"/>
      <c r="I198" s="13"/>
      <c r="J198" s="13"/>
      <c r="K198" s="13"/>
      <c r="L198" s="13"/>
    </row>
    <row r="199" spans="1:12" s="15" customFormat="1" ht="12.75" customHeight="1" x14ac:dyDescent="0.25"/>
    <row r="200" spans="1:12" s="15" customFormat="1" ht="12.75" customHeight="1" x14ac:dyDescent="0.25"/>
    <row r="201" spans="1:12" s="15" customFormat="1" ht="12.75" customHeight="1" x14ac:dyDescent="0.25"/>
    <row r="202" spans="1:12" s="15" customFormat="1" ht="12.75" customHeight="1" x14ac:dyDescent="0.25"/>
    <row r="203" spans="1:12" s="15" customFormat="1" ht="12.75" customHeight="1" x14ac:dyDescent="0.25"/>
    <row r="204" spans="1:12" s="15" customFormat="1" ht="12.75" customHeight="1" x14ac:dyDescent="0.25"/>
    <row r="205" spans="1:12" s="15" customFormat="1" ht="12.75" customHeight="1" x14ac:dyDescent="0.25"/>
    <row r="206" spans="1:12" s="15" customFormat="1" ht="12.75" customHeight="1" x14ac:dyDescent="0.25"/>
    <row r="207" spans="1:12" s="15" customFormat="1" ht="12.75" customHeight="1" x14ac:dyDescent="0.25"/>
    <row r="208" spans="1:12" s="15" customFormat="1" ht="12.75" customHeight="1" x14ac:dyDescent="0.25"/>
    <row r="209" spans="1:1" s="15" customFormat="1" ht="12.75" customHeight="1" x14ac:dyDescent="0.25"/>
    <row r="210" spans="1:1" s="15" customFormat="1" ht="12.75" customHeight="1" x14ac:dyDescent="0.25"/>
    <row r="211" spans="1:1" s="15" customFormat="1" ht="12.75" customHeight="1" x14ac:dyDescent="0.25"/>
    <row r="212" spans="1:1" s="15" customFormat="1" ht="12.75" customHeight="1" x14ac:dyDescent="0.2">
      <c r="A212" s="13"/>
    </row>
    <row r="213" spans="1:1" ht="12.75" customHeight="1" x14ac:dyDescent="0.25"/>
    <row r="214" spans="1:1" ht="12.75" customHeight="1" x14ac:dyDescent="0.25"/>
    <row r="215" spans="1:1" ht="12.75" customHeight="1" x14ac:dyDescent="0.25"/>
  </sheetData>
  <mergeCells count="3">
    <mergeCell ref="A1:D1"/>
    <mergeCell ref="E1:H1"/>
    <mergeCell ref="I1:L1"/>
  </mergeCells>
  <pageMargins left="0" right="0" top="0.19685039370078741" bottom="0.19685039370078741" header="0.15748031496062992" footer="0.15748031496062992"/>
  <pageSetup paperSize="9" scale="80" orientation="landscape" r:id="rId1"/>
  <headerFooter>
    <oddHeader xml:space="preserve">&amp;L&amp;"Arial,Gras"&amp;9
</oddHeader>
    <oddFooter>&amp;CPage &amp;P&amp;R&amp;Z&amp;F</oddFooter>
  </headerFooter>
  <rowBreaks count="4" manualBreakCount="4">
    <brk id="48" max="16383" man="1"/>
    <brk id="93" max="16383" man="1"/>
    <brk id="138" max="16383" man="1"/>
    <brk id="18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0FB03-43DB-47D3-B28F-C577B34F9C30}">
  <sheetPr>
    <tabColor rgb="FF0000FF"/>
  </sheetPr>
  <dimension ref="A1:GB105"/>
  <sheetViews>
    <sheetView zoomScaleNormal="100" workbookViewId="0">
      <selection sqref="A1:XFD1048576"/>
    </sheetView>
  </sheetViews>
  <sheetFormatPr baseColWidth="10" defaultColWidth="11.42578125" defaultRowHeight="12" x14ac:dyDescent="0.2"/>
  <cols>
    <col min="1" max="2" width="2.42578125" style="23" customWidth="1"/>
    <col min="3" max="3" width="44.5703125" style="23" bestFit="1" customWidth="1"/>
    <col min="4" max="4" width="9.5703125" style="23" bestFit="1" customWidth="1"/>
    <col min="5" max="5" width="10.42578125" style="23" customWidth="1"/>
    <col min="6" max="6" width="9.5703125" style="23" customWidth="1"/>
    <col min="7" max="7" width="10.5703125" style="23" customWidth="1"/>
    <col min="8" max="8" width="10.42578125" style="23" customWidth="1"/>
    <col min="9" max="10" width="9.5703125" style="23" customWidth="1"/>
    <col min="11" max="11" width="10.5703125" style="23" bestFit="1" customWidth="1"/>
    <col min="12" max="13" width="9.5703125" style="23" customWidth="1"/>
    <col min="14" max="184" width="11.42578125" style="23"/>
    <col min="185" max="16384" width="11.42578125" style="121"/>
  </cols>
  <sheetData>
    <row r="1" spans="1:13" s="23" customFormat="1" x14ac:dyDescent="0.2">
      <c r="A1" s="22"/>
      <c r="C1" s="24"/>
      <c r="E1" s="25"/>
      <c r="I1" s="26"/>
    </row>
    <row r="2" spans="1:13" s="26" customFormat="1" x14ac:dyDescent="0.2">
      <c r="A2" s="22"/>
      <c r="E2" s="27"/>
    </row>
    <row r="3" spans="1:13" s="26" customFormat="1" x14ac:dyDescent="0.2">
      <c r="A3" s="22"/>
    </row>
    <row r="4" spans="1:13" s="26" customFormat="1" ht="24" customHeight="1" x14ac:dyDescent="0.2">
      <c r="A4" s="22"/>
      <c r="C4" s="28" t="s">
        <v>13</v>
      </c>
      <c r="D4" s="29" t="s">
        <v>7</v>
      </c>
      <c r="E4" s="30"/>
      <c r="F4" s="30"/>
      <c r="G4" s="31"/>
      <c r="H4" s="29" t="s">
        <v>14</v>
      </c>
      <c r="I4" s="31"/>
      <c r="J4" s="29" t="s">
        <v>15</v>
      </c>
      <c r="K4" s="30"/>
      <c r="L4" s="30"/>
      <c r="M4" s="31"/>
    </row>
    <row r="5" spans="1:13" s="26" customFormat="1" ht="53.25" customHeight="1" x14ac:dyDescent="0.2">
      <c r="A5" s="22"/>
      <c r="C5" s="32"/>
      <c r="D5" s="33" t="s">
        <v>83</v>
      </c>
      <c r="E5" s="34" t="s">
        <v>84</v>
      </c>
      <c r="F5" s="35"/>
      <c r="G5" s="36" t="s">
        <v>85</v>
      </c>
      <c r="H5" s="34" t="s">
        <v>86</v>
      </c>
      <c r="I5" s="37"/>
      <c r="J5" s="38" t="s">
        <v>87</v>
      </c>
      <c r="K5" s="39" t="s">
        <v>88</v>
      </c>
      <c r="L5" s="34" t="s">
        <v>89</v>
      </c>
      <c r="M5" s="40"/>
    </row>
    <row r="6" spans="1:13" s="26" customFormat="1" ht="36" customHeight="1" x14ac:dyDescent="0.2">
      <c r="A6" s="22"/>
      <c r="C6" s="41"/>
      <c r="D6" s="42"/>
      <c r="E6" s="36" t="s">
        <v>16</v>
      </c>
      <c r="F6" s="43" t="s">
        <v>17</v>
      </c>
      <c r="G6" s="36" t="s">
        <v>17</v>
      </c>
      <c r="H6" s="36" t="s">
        <v>16</v>
      </c>
      <c r="I6" s="36" t="s">
        <v>17</v>
      </c>
      <c r="J6" s="44"/>
      <c r="K6" s="45"/>
      <c r="L6" s="36" t="s">
        <v>16</v>
      </c>
      <c r="M6" s="36" t="s">
        <v>17</v>
      </c>
    </row>
    <row r="7" spans="1:13" s="26" customFormat="1" ht="14.25" x14ac:dyDescent="0.2">
      <c r="A7" s="22"/>
      <c r="C7" s="46" t="s">
        <v>18</v>
      </c>
      <c r="D7" s="47">
        <v>487.30210276000003</v>
      </c>
      <c r="E7" s="48">
        <v>6.5652709989361346E-2</v>
      </c>
      <c r="F7" s="49">
        <v>-1.5854541905222064E-2</v>
      </c>
      <c r="G7" s="50">
        <v>2.0075967721855159E-2</v>
      </c>
      <c r="H7" s="48">
        <v>7.8629392959543853E-3</v>
      </c>
      <c r="I7" s="48">
        <v>2.0253657731745811E-3</v>
      </c>
      <c r="J7" s="51">
        <v>2.8585851476311541E-2</v>
      </c>
      <c r="K7" s="52">
        <v>5374.5077798600005</v>
      </c>
      <c r="L7" s="48">
        <v>2.0017162981206038E-2</v>
      </c>
      <c r="M7" s="50">
        <v>1.6176403782484305E-2</v>
      </c>
    </row>
    <row r="8" spans="1:13" s="26" customFormat="1" x14ac:dyDescent="0.2">
      <c r="A8" s="22"/>
      <c r="C8" s="53" t="s">
        <v>19</v>
      </c>
      <c r="D8" s="54">
        <v>301.64982061000001</v>
      </c>
      <c r="E8" s="55">
        <v>5.660659314522043E-2</v>
      </c>
      <c r="F8" s="56">
        <v>-3.2439134707801021E-2</v>
      </c>
      <c r="G8" s="57">
        <v>2.6149762157413825E-2</v>
      </c>
      <c r="H8" s="57">
        <v>-8.1737535572073972E-3</v>
      </c>
      <c r="I8" s="57">
        <v>-1.4559714275236613E-2</v>
      </c>
      <c r="J8" s="58">
        <v>2.174448996936329E-2</v>
      </c>
      <c r="K8" s="59">
        <v>3278.0909277099995</v>
      </c>
      <c r="L8" s="57">
        <v>2.2318265430618656E-3</v>
      </c>
      <c r="M8" s="56">
        <v>-1.548112631697629E-3</v>
      </c>
    </row>
    <row r="9" spans="1:13" s="26" customFormat="1" x14ac:dyDescent="0.2">
      <c r="A9" s="22"/>
      <c r="C9" s="60" t="s">
        <v>20</v>
      </c>
      <c r="D9" s="61">
        <v>102.21294938999999</v>
      </c>
      <c r="E9" s="62">
        <v>5.7868949122975799E-2</v>
      </c>
      <c r="F9" s="63">
        <v>-3.9151734854293574E-3</v>
      </c>
      <c r="G9" s="64">
        <v>1.4456853287340143E-2</v>
      </c>
      <c r="H9" s="64">
        <v>7.4277660069217433E-3</v>
      </c>
      <c r="I9" s="64">
        <v>6.2209346450821101E-3</v>
      </c>
      <c r="J9" s="65">
        <v>3.3512539210783565E-2</v>
      </c>
      <c r="K9" s="66">
        <v>1078.25812346</v>
      </c>
      <c r="L9" s="64">
        <v>2.8631727740337842E-2</v>
      </c>
      <c r="M9" s="63">
        <v>2.7581427248568824E-2</v>
      </c>
    </row>
    <row r="10" spans="1:13" s="26" customFormat="1" x14ac:dyDescent="0.2">
      <c r="A10" s="22"/>
      <c r="C10" s="67" t="s">
        <v>21</v>
      </c>
      <c r="D10" s="61">
        <v>24.195294630000003</v>
      </c>
      <c r="E10" s="62">
        <v>5.7868949122975799E-2</v>
      </c>
      <c r="F10" s="63">
        <v>-2.8316919383291839E-2</v>
      </c>
      <c r="G10" s="64">
        <v>1.4403156991078525E-2</v>
      </c>
      <c r="H10" s="64">
        <v>-4.0250919257384665E-2</v>
      </c>
      <c r="I10" s="64">
        <v>-4.5909740609740179E-2</v>
      </c>
      <c r="J10" s="65">
        <v>1.3454072083085578E-4</v>
      </c>
      <c r="K10" s="66">
        <v>273.62215903999999</v>
      </c>
      <c r="L10" s="64">
        <v>3.4495514225847401E-3</v>
      </c>
      <c r="M10" s="63">
        <v>-3.0914399354764477E-5</v>
      </c>
    </row>
    <row r="11" spans="1:13" s="26" customFormat="1" x14ac:dyDescent="0.2">
      <c r="A11" s="22"/>
      <c r="C11" s="68" t="s">
        <v>22</v>
      </c>
      <c r="D11" s="61">
        <v>61.369705159999995</v>
      </c>
      <c r="E11" s="62">
        <v>8.8071341506661627E-2</v>
      </c>
      <c r="F11" s="63">
        <v>-6.1520169995443741E-4</v>
      </c>
      <c r="G11" s="64">
        <v>1.9826989498494596E-2</v>
      </c>
      <c r="H11" s="64">
        <v>2.524810358949714E-2</v>
      </c>
      <c r="I11" s="64">
        <v>2.7424737873672056E-2</v>
      </c>
      <c r="J11" s="65">
        <v>5.6013874080855564E-2</v>
      </c>
      <c r="K11" s="66">
        <v>629.55355468999994</v>
      </c>
      <c r="L11" s="64">
        <v>3.5600942478364983E-2</v>
      </c>
      <c r="M11" s="63">
        <v>3.6214979378684786E-2</v>
      </c>
    </row>
    <row r="12" spans="1:13" s="26" customFormat="1" x14ac:dyDescent="0.2">
      <c r="C12" s="67" t="s">
        <v>23</v>
      </c>
      <c r="D12" s="61">
        <v>15.308622529999999</v>
      </c>
      <c r="E12" s="62">
        <v>0.11950424391824299</v>
      </c>
      <c r="F12" s="63">
        <v>2.4283563755320259E-2</v>
      </c>
      <c r="G12" s="64">
        <v>-5.4186228447474782E-3</v>
      </c>
      <c r="H12" s="64">
        <v>1.9212112317326557E-2</v>
      </c>
      <c r="I12" s="64">
        <v>1.3469482268260169E-2</v>
      </c>
      <c r="J12" s="65">
        <v>4.487859140174244E-4</v>
      </c>
      <c r="K12" s="66">
        <v>160.58849296000002</v>
      </c>
      <c r="L12" s="64">
        <v>4.4518688608275347E-2</v>
      </c>
      <c r="M12" s="63">
        <v>4.1177470906915481E-2</v>
      </c>
    </row>
    <row r="13" spans="1:13" s="26" customFormat="1" ht="12.75" x14ac:dyDescent="0.2">
      <c r="A13" s="69"/>
      <c r="C13" s="70" t="s">
        <v>24</v>
      </c>
      <c r="D13" s="61">
        <v>85.697901340000016</v>
      </c>
      <c r="E13" s="62">
        <v>3.4471277702127878E-2</v>
      </c>
      <c r="F13" s="63">
        <v>-3.7233413892835521E-2</v>
      </c>
      <c r="G13" s="64">
        <v>4.5742037580593031E-2</v>
      </c>
      <c r="H13" s="64">
        <v>-4.8697896353054881E-3</v>
      </c>
      <c r="I13" s="64">
        <v>-1.4689617930312537E-2</v>
      </c>
      <c r="J13" s="65">
        <v>1.5556304187084757E-2</v>
      </c>
      <c r="K13" s="66">
        <v>957.01335972000015</v>
      </c>
      <c r="L13" s="64">
        <v>-2.1075777980551491E-3</v>
      </c>
      <c r="M13" s="63">
        <v>-7.9065708447700889E-3</v>
      </c>
    </row>
    <row r="14" spans="1:13" s="26" customFormat="1" x14ac:dyDescent="0.2">
      <c r="C14" s="71" t="s">
        <v>25</v>
      </c>
      <c r="D14" s="61">
        <v>21.844378369999998</v>
      </c>
      <c r="E14" s="62">
        <v>0.11982644957160815</v>
      </c>
      <c r="F14" s="63">
        <v>4.6159778455483247E-2</v>
      </c>
      <c r="G14" s="64">
        <v>3.9941384080448783E-2</v>
      </c>
      <c r="H14" s="64">
        <v>2.460502233009132E-2</v>
      </c>
      <c r="I14" s="64">
        <v>2.3197277222761103E-2</v>
      </c>
      <c r="J14" s="65">
        <v>2.7353147534880717E-2</v>
      </c>
      <c r="K14" s="66">
        <v>238.04693796999999</v>
      </c>
      <c r="L14" s="64">
        <v>2.378127194178048E-2</v>
      </c>
      <c r="M14" s="63">
        <v>2.1346740904653716E-2</v>
      </c>
    </row>
    <row r="15" spans="1:13" s="26" customFormat="1" x14ac:dyDescent="0.2">
      <c r="C15" s="71" t="s">
        <v>26</v>
      </c>
      <c r="D15" s="61">
        <v>59.253667620000009</v>
      </c>
      <c r="E15" s="62">
        <v>-1.0527015381079918E-3</v>
      </c>
      <c r="F15" s="63">
        <v>-7.194199711630378E-2</v>
      </c>
      <c r="G15" s="64">
        <v>5.2728846097790605E-2</v>
      </c>
      <c r="H15" s="64">
        <v>-1.9666491244622164E-2</v>
      </c>
      <c r="I15" s="64">
        <v>-3.3051257513392995E-2</v>
      </c>
      <c r="J15" s="65">
        <v>4.1791982662191529E-3</v>
      </c>
      <c r="K15" s="66">
        <v>670.30657624000003</v>
      </c>
      <c r="L15" s="64">
        <v>-1.6138660697292861E-2</v>
      </c>
      <c r="M15" s="63">
        <v>-2.3501293170873905E-2</v>
      </c>
    </row>
    <row r="16" spans="1:13" s="26" customFormat="1" x14ac:dyDescent="0.2">
      <c r="C16" s="72" t="s">
        <v>27</v>
      </c>
      <c r="D16" s="61">
        <v>13.18551858</v>
      </c>
      <c r="E16" s="62">
        <v>9.5852286264664022E-2</v>
      </c>
      <c r="F16" s="63">
        <v>-1.149815773749352E-2</v>
      </c>
      <c r="G16" s="64">
        <v>3.318047102917121E-2</v>
      </c>
      <c r="H16" s="64">
        <v>1.3342192226086347E-2</v>
      </c>
      <c r="I16" s="64">
        <v>4.4224308594011941E-3</v>
      </c>
      <c r="J16" s="65">
        <v>-0.1164968874671467</v>
      </c>
      <c r="K16" s="66">
        <v>136.39533517999999</v>
      </c>
      <c r="L16" s="64">
        <v>8.8716103644155275E-3</v>
      </c>
      <c r="M16" s="63">
        <v>1.9159692237735726E-3</v>
      </c>
    </row>
    <row r="17" spans="1:13" s="26" customFormat="1" x14ac:dyDescent="0.2">
      <c r="C17" s="60" t="s">
        <v>28</v>
      </c>
      <c r="D17" s="61">
        <v>29.118518640000001</v>
      </c>
      <c r="E17" s="62">
        <v>4.3345749093816499E-2</v>
      </c>
      <c r="F17" s="63">
        <v>-3.628667179280709E-2</v>
      </c>
      <c r="G17" s="64">
        <v>3.1898886247850422E-2</v>
      </c>
      <c r="H17" s="64">
        <v>-4.4695623812281093E-2</v>
      </c>
      <c r="I17" s="64">
        <v>-5.1221317833829882E-2</v>
      </c>
      <c r="J17" s="73">
        <v>3.16002168032401E-2</v>
      </c>
      <c r="K17" s="66">
        <v>317.13064417999999</v>
      </c>
      <c r="L17" s="74">
        <v>-3.2387503207683022E-2</v>
      </c>
      <c r="M17" s="63">
        <v>-3.5869176904037237E-2</v>
      </c>
    </row>
    <row r="18" spans="1:13" s="26" customFormat="1" x14ac:dyDescent="0.2">
      <c r="C18" s="60" t="s">
        <v>29</v>
      </c>
      <c r="D18" s="61">
        <v>65.121749269999995</v>
      </c>
      <c r="E18" s="62">
        <v>3.8201214488636781E-2</v>
      </c>
      <c r="F18" s="63">
        <v>-7.1391888819329119E-2</v>
      </c>
      <c r="G18" s="64">
        <v>1.8385771457048117E-2</v>
      </c>
      <c r="H18" s="64">
        <v>-2.6577429013536435E-2</v>
      </c>
      <c r="I18" s="64">
        <v>-3.4802993645124625E-2</v>
      </c>
      <c r="J18" s="65">
        <v>3.5599145140288169E-2</v>
      </c>
      <c r="K18" s="66">
        <v>722.71851531000004</v>
      </c>
      <c r="L18" s="64">
        <v>-1.9533927752089952E-2</v>
      </c>
      <c r="M18" s="63">
        <v>-2.4055858632878957E-2</v>
      </c>
    </row>
    <row r="19" spans="1:13" s="26" customFormat="1" x14ac:dyDescent="0.2">
      <c r="A19" s="23"/>
      <c r="C19" s="67" t="s">
        <v>30</v>
      </c>
      <c r="D19" s="61">
        <v>42.188488490000005</v>
      </c>
      <c r="E19" s="62">
        <v>4.7173652322840987E-2</v>
      </c>
      <c r="F19" s="63">
        <v>-6.4554378386638245E-2</v>
      </c>
      <c r="G19" s="64">
        <v>4.2946733572071238E-3</v>
      </c>
      <c r="H19" s="64">
        <v>-2.1135911069275926E-2</v>
      </c>
      <c r="I19" s="64">
        <v>-2.9497789157194476E-2</v>
      </c>
      <c r="J19" s="65">
        <v>4.4497149890349696E-2</v>
      </c>
      <c r="K19" s="66">
        <v>465.41067156999992</v>
      </c>
      <c r="L19" s="64">
        <v>-1.694770059461026E-2</v>
      </c>
      <c r="M19" s="63">
        <v>-2.1778664943066683E-2</v>
      </c>
    </row>
    <row r="20" spans="1:13" s="26" customFormat="1" x14ac:dyDescent="0.2">
      <c r="A20" s="23"/>
      <c r="C20" s="67" t="s">
        <v>31</v>
      </c>
      <c r="D20" s="61">
        <v>22.933260780000001</v>
      </c>
      <c r="E20" s="62">
        <v>2.209070238344446E-2</v>
      </c>
      <c r="F20" s="63">
        <v>-8.3382737299566467E-2</v>
      </c>
      <c r="G20" s="64">
        <v>4.4617282811772796E-2</v>
      </c>
      <c r="H20" s="64">
        <v>-3.6483715629486824E-2</v>
      </c>
      <c r="I20" s="64">
        <v>-4.4263224822160607E-2</v>
      </c>
      <c r="J20" s="65">
        <v>2.0000590539194008E-2</v>
      </c>
      <c r="K20" s="66">
        <v>257.30784374000001</v>
      </c>
      <c r="L20" s="64">
        <v>-2.4177414622089999E-2</v>
      </c>
      <c r="M20" s="63">
        <v>-2.814374233584005E-2</v>
      </c>
    </row>
    <row r="21" spans="1:13" s="26" customFormat="1" x14ac:dyDescent="0.2">
      <c r="C21" s="75" t="s">
        <v>32</v>
      </c>
      <c r="D21" s="54">
        <v>185.65228214999999</v>
      </c>
      <c r="E21" s="55">
        <v>8.0685899799376459E-2</v>
      </c>
      <c r="F21" s="56">
        <v>1.0896897014246898E-2</v>
      </c>
      <c r="G21" s="57">
        <v>1.0838669751185304E-2</v>
      </c>
      <c r="H21" s="57">
        <v>3.4602635006795834E-2</v>
      </c>
      <c r="I21" s="57">
        <v>2.9086894258469886E-2</v>
      </c>
      <c r="J21" s="76">
        <v>3.9988082804408354E-2</v>
      </c>
      <c r="K21" s="59">
        <v>2096.4168521500001</v>
      </c>
      <c r="L21" s="57">
        <v>4.9128760725603016E-2</v>
      </c>
      <c r="M21" s="56">
        <v>4.5198958890872554E-2</v>
      </c>
    </row>
    <row r="22" spans="1:13" s="26" customFormat="1" ht="12.75" customHeight="1" x14ac:dyDescent="0.2">
      <c r="C22" s="77" t="s">
        <v>33</v>
      </c>
      <c r="D22" s="61">
        <v>142.44602970000003</v>
      </c>
      <c r="E22" s="62">
        <v>8.6914756405930271E-2</v>
      </c>
      <c r="F22" s="63">
        <v>1.5378089943643758E-2</v>
      </c>
      <c r="G22" s="64">
        <v>1.3281191495244205E-2</v>
      </c>
      <c r="H22" s="64">
        <v>3.9752643132783039E-2</v>
      </c>
      <c r="I22" s="64">
        <v>3.3898502054726221E-2</v>
      </c>
      <c r="J22" s="65">
        <v>4.1582093693505184E-2</v>
      </c>
      <c r="K22" s="66">
        <v>1609.5574101900002</v>
      </c>
      <c r="L22" s="64">
        <v>5.5245795848334778E-2</v>
      </c>
      <c r="M22" s="63">
        <v>5.1027231458907085E-2</v>
      </c>
    </row>
    <row r="23" spans="1:13" s="26" customFormat="1" ht="12.75" customHeight="1" x14ac:dyDescent="0.2">
      <c r="C23" s="78" t="s">
        <v>34</v>
      </c>
      <c r="D23" s="61">
        <v>133.56905417999997</v>
      </c>
      <c r="E23" s="62">
        <v>7.5180676481196418E-2</v>
      </c>
      <c r="F23" s="63">
        <v>4.5391559763923173E-3</v>
      </c>
      <c r="G23" s="64">
        <v>9.4307283881831516E-3</v>
      </c>
      <c r="H23" s="64">
        <v>3.7856334478931331E-2</v>
      </c>
      <c r="I23" s="64">
        <v>3.1942570645958623E-2</v>
      </c>
      <c r="J23" s="65">
        <v>4.714740224558378E-2</v>
      </c>
      <c r="K23" s="66">
        <v>1518.4371863699998</v>
      </c>
      <c r="L23" s="64">
        <v>5.4432189676058451E-2</v>
      </c>
      <c r="M23" s="63">
        <v>5.0090811607722108E-2</v>
      </c>
    </row>
    <row r="24" spans="1:13" s="26" customFormat="1" ht="12.75" customHeight="1" x14ac:dyDescent="0.2">
      <c r="A24" s="23"/>
      <c r="C24" s="71" t="s">
        <v>35</v>
      </c>
      <c r="D24" s="79">
        <v>8.8769755200000002</v>
      </c>
      <c r="E24" s="62">
        <v>0.30046912842806472</v>
      </c>
      <c r="F24" s="63">
        <v>0.22224191564868212</v>
      </c>
      <c r="G24" s="64">
        <v>7.7767766965374685E-2</v>
      </c>
      <c r="H24" s="64">
        <v>7.1965523809151444E-2</v>
      </c>
      <c r="I24" s="64">
        <v>6.6681571178004218E-2</v>
      </c>
      <c r="J24" s="65">
        <v>-4.4102388990585384E-2</v>
      </c>
      <c r="K24" s="66">
        <v>91.120223819999993</v>
      </c>
      <c r="L24" s="64">
        <v>6.8991015596743921E-2</v>
      </c>
      <c r="M24" s="63">
        <v>6.682078971657579E-2</v>
      </c>
    </row>
    <row r="25" spans="1:13" s="26" customFormat="1" ht="12.75" customHeight="1" x14ac:dyDescent="0.2">
      <c r="C25" s="77" t="s">
        <v>36</v>
      </c>
      <c r="D25" s="61">
        <v>43.206252450000001</v>
      </c>
      <c r="E25" s="62">
        <v>6.0646384442494039E-2</v>
      </c>
      <c r="F25" s="63">
        <v>-3.7377156346137808E-3</v>
      </c>
      <c r="G25" s="64">
        <v>2.7930140220719935E-3</v>
      </c>
      <c r="H25" s="64">
        <v>1.820559229110863E-2</v>
      </c>
      <c r="I25" s="64">
        <v>1.3445016073991622E-2</v>
      </c>
      <c r="J25" s="65">
        <v>3.488122987443476E-2</v>
      </c>
      <c r="K25" s="66">
        <v>486.85944196000003</v>
      </c>
      <c r="L25" s="64">
        <v>2.9401133157118453E-2</v>
      </c>
      <c r="M25" s="63">
        <v>2.6405577980623374E-2</v>
      </c>
    </row>
    <row r="26" spans="1:13" s="26" customFormat="1" ht="12.75" customHeight="1" x14ac:dyDescent="0.2">
      <c r="C26" s="80" t="s">
        <v>37</v>
      </c>
      <c r="D26" s="81">
        <v>422.18035349000002</v>
      </c>
      <c r="E26" s="82">
        <v>7.0016894966394849E-2</v>
      </c>
      <c r="F26" s="83">
        <v>-6.7310508082072396E-3</v>
      </c>
      <c r="G26" s="84">
        <v>2.0336049294640945E-2</v>
      </c>
      <c r="H26" s="84">
        <v>1.3503331597414236E-2</v>
      </c>
      <c r="I26" s="84">
        <v>7.966355507507572E-3</v>
      </c>
      <c r="J26" s="85">
        <v>2.7455030324587515E-2</v>
      </c>
      <c r="K26" s="86">
        <v>4651.7892645500006</v>
      </c>
      <c r="L26" s="84">
        <v>2.6450153447312719E-2</v>
      </c>
      <c r="M26" s="83">
        <v>2.2714859922292163E-2</v>
      </c>
    </row>
    <row r="27" spans="1:13" s="26" customFormat="1" ht="12.75" hidden="1" customHeight="1" x14ac:dyDescent="0.2">
      <c r="C27" s="60"/>
      <c r="D27" s="61"/>
      <c r="E27" s="62"/>
      <c r="F27" s="63"/>
      <c r="G27" s="64"/>
      <c r="H27" s="87"/>
      <c r="I27" s="87"/>
      <c r="J27" s="88"/>
      <c r="K27" s="89"/>
      <c r="L27" s="87"/>
      <c r="M27" s="90"/>
    </row>
    <row r="28" spans="1:13" s="26" customFormat="1" ht="12.75" hidden="1" customHeight="1" x14ac:dyDescent="0.2">
      <c r="C28" s="60"/>
      <c r="D28" s="61"/>
      <c r="E28" s="62"/>
      <c r="F28" s="63"/>
      <c r="G28" s="64"/>
      <c r="H28" s="87"/>
      <c r="I28" s="87"/>
      <c r="J28" s="88"/>
      <c r="K28" s="89"/>
      <c r="L28" s="87"/>
      <c r="M28" s="90"/>
    </row>
    <row r="29" spans="1:13" s="26" customFormat="1" ht="12.75" hidden="1" customHeight="1" x14ac:dyDescent="0.2">
      <c r="C29" s="60"/>
      <c r="D29" s="61"/>
      <c r="E29" s="62"/>
      <c r="F29" s="63"/>
      <c r="G29" s="64"/>
      <c r="H29" s="87"/>
      <c r="I29" s="87"/>
      <c r="J29" s="88"/>
      <c r="K29" s="89"/>
      <c r="L29" s="87"/>
      <c r="M29" s="90"/>
    </row>
    <row r="30" spans="1:13" s="26" customFormat="1" ht="12.75" customHeight="1" x14ac:dyDescent="0.2">
      <c r="C30" s="91"/>
      <c r="D30" s="47"/>
      <c r="E30" s="48"/>
      <c r="F30" s="92"/>
      <c r="G30" s="48"/>
      <c r="H30" s="93"/>
      <c r="I30" s="48"/>
      <c r="J30" s="51"/>
      <c r="K30" s="94"/>
      <c r="L30" s="92"/>
      <c r="M30" s="48"/>
    </row>
    <row r="31" spans="1:13" s="26" customFormat="1" ht="12.75" customHeight="1" x14ac:dyDescent="0.2">
      <c r="C31" s="95" t="s">
        <v>38</v>
      </c>
      <c r="D31" s="96">
        <v>71.444389439999995</v>
      </c>
      <c r="E31" s="64">
        <v>-7.6313508209239211E-3</v>
      </c>
      <c r="F31" s="97">
        <v>-8.4581345344848513E-3</v>
      </c>
      <c r="G31" s="98" t="s">
        <v>101</v>
      </c>
      <c r="H31" s="64">
        <v>5.5850191937903748E-2</v>
      </c>
      <c r="I31" s="64">
        <v>6.8338410824328122E-2</v>
      </c>
      <c r="J31" s="62">
        <v>5.3289143870355993E-2</v>
      </c>
      <c r="K31" s="99">
        <v>722.42080209999995</v>
      </c>
      <c r="L31" s="64">
        <v>3.4340230630257151E-2</v>
      </c>
      <c r="M31" s="64">
        <v>3.1773061290716553E-2</v>
      </c>
    </row>
    <row r="32" spans="1:13" s="26" customFormat="1" ht="12.75" customHeight="1" x14ac:dyDescent="0.2">
      <c r="C32" s="100" t="s">
        <v>39</v>
      </c>
      <c r="D32" s="61">
        <v>57.681354599999999</v>
      </c>
      <c r="E32" s="64">
        <v>8.1601532515380715E-3</v>
      </c>
      <c r="F32" s="97">
        <v>1.8211800617122798E-3</v>
      </c>
      <c r="G32" s="64" t="s">
        <v>101</v>
      </c>
      <c r="H32" s="64">
        <v>6.5754258034498081E-2</v>
      </c>
      <c r="I32" s="64">
        <v>7.9937250457122522E-2</v>
      </c>
      <c r="J32" s="62">
        <v>4.4659464863035847E-2</v>
      </c>
      <c r="K32" s="99">
        <v>578.84718621000002</v>
      </c>
      <c r="L32" s="64">
        <v>4.2514301858703307E-2</v>
      </c>
      <c r="M32" s="64">
        <v>3.9848798769164251E-2</v>
      </c>
    </row>
    <row r="33" spans="2:13" s="26" customFormat="1" ht="12.75" customHeight="1" x14ac:dyDescent="0.2">
      <c r="C33" s="100" t="s">
        <v>40</v>
      </c>
      <c r="D33" s="61">
        <v>6.4138176799999993</v>
      </c>
      <c r="E33" s="64">
        <v>-4.8610405194032369E-2</v>
      </c>
      <c r="F33" s="97">
        <v>-0.11269056886933071</v>
      </c>
      <c r="G33" s="64" t="s">
        <v>101</v>
      </c>
      <c r="H33" s="64">
        <v>6.5754258034498081E-2</v>
      </c>
      <c r="I33" s="64">
        <v>2.6032259481842512E-2</v>
      </c>
      <c r="J33" s="62">
        <v>0.12322304657078265</v>
      </c>
      <c r="K33" s="99">
        <v>67.675340169999998</v>
      </c>
      <c r="L33" s="64">
        <v>2.5685189284147203E-2</v>
      </c>
      <c r="M33" s="64">
        <v>1.5961306867578351E-2</v>
      </c>
    </row>
    <row r="34" spans="2:13" s="26" customFormat="1" ht="12.75" customHeight="1" x14ac:dyDescent="0.2">
      <c r="C34" s="101" t="s">
        <v>41</v>
      </c>
      <c r="D34" s="102">
        <v>6.8658385900000001</v>
      </c>
      <c r="E34" s="103">
        <v>-4.4127653563179936E-2</v>
      </c>
      <c r="F34" s="104">
        <v>4.3534348246776933E-2</v>
      </c>
      <c r="G34" s="103">
        <v>-7.9432476100301797E-3</v>
      </c>
      <c r="H34" s="103">
        <v>3.197488051041697E-3</v>
      </c>
      <c r="I34" s="103">
        <v>1.988694693271631E-2</v>
      </c>
      <c r="J34" s="103">
        <v>5.3602736875793866E-2</v>
      </c>
      <c r="K34" s="105">
        <v>68.125042350000001</v>
      </c>
      <c r="L34" s="103">
        <v>-1.269600754813327E-2</v>
      </c>
      <c r="M34" s="103">
        <v>0.51415165583475742</v>
      </c>
    </row>
    <row r="35" spans="2:13" s="26" customFormat="1" ht="12.75" customHeight="1" x14ac:dyDescent="0.2">
      <c r="C35" s="106"/>
      <c r="D35" s="90"/>
      <c r="E35" s="63"/>
      <c r="F35" s="63"/>
      <c r="G35" s="66"/>
      <c r="H35" s="66"/>
      <c r="I35" s="90"/>
      <c r="J35" s="63"/>
      <c r="K35" s="63"/>
      <c r="L35" s="63"/>
      <c r="M35" s="63"/>
    </row>
    <row r="36" spans="2:13" s="26" customFormat="1" ht="12.75" customHeight="1" x14ac:dyDescent="0.2">
      <c r="B36" s="69"/>
      <c r="C36" s="107"/>
      <c r="D36" s="108"/>
      <c r="E36" s="108"/>
      <c r="F36" s="108"/>
      <c r="G36" s="109"/>
      <c r="I36" s="108"/>
      <c r="J36" s="108"/>
      <c r="K36" s="108"/>
      <c r="L36" s="108"/>
      <c r="M36" s="108"/>
    </row>
    <row r="37" spans="2:13" s="26" customFormat="1" ht="29.25" customHeight="1" x14ac:dyDescent="0.2">
      <c r="B37" s="69"/>
      <c r="C37" s="28" t="s">
        <v>42</v>
      </c>
      <c r="D37" s="29" t="s">
        <v>7</v>
      </c>
      <c r="E37" s="30"/>
      <c r="F37" s="30"/>
      <c r="G37" s="31"/>
      <c r="H37" s="29" t="s">
        <v>14</v>
      </c>
      <c r="I37" s="31"/>
      <c r="J37" s="29" t="s">
        <v>15</v>
      </c>
      <c r="K37" s="30"/>
      <c r="L37" s="30"/>
      <c r="M37" s="31"/>
    </row>
    <row r="38" spans="2:13" s="26" customFormat="1" ht="53.25" customHeight="1" x14ac:dyDescent="0.2">
      <c r="B38" s="69"/>
      <c r="C38" s="32"/>
      <c r="D38" s="33" t="str">
        <f>D5</f>
        <v>Données brutes  juin 2026</v>
      </c>
      <c r="E38" s="110" t="str">
        <f>E5</f>
        <v>Taux de croissance  juin 2026 / juin 2025</v>
      </c>
      <c r="F38" s="111"/>
      <c r="G38" s="36" t="str">
        <f>G5</f>
        <v>Taux de croissance  juin 2026 / mai 2026</v>
      </c>
      <c r="H38" s="34" t="str">
        <f>H5</f>
        <v>(janv à  2026 ) /
(janv à  2025 )</v>
      </c>
      <c r="I38" s="37"/>
      <c r="J38" s="38" t="str">
        <f>J5</f>
        <v>Rappel :
Taux ACM CVS-CJO à fin  2025</v>
      </c>
      <c r="K38" s="39" t="str">
        <f>K5</f>
        <v>Données brutes   -  2026</v>
      </c>
      <c r="L38" s="110" t="str">
        <f>L5</f>
        <v>Taux ACM (  -  2026 /  -1 -  2025)</v>
      </c>
      <c r="M38" s="112"/>
    </row>
    <row r="39" spans="2:13" s="26" customFormat="1" ht="40.5" customHeight="1" x14ac:dyDescent="0.2">
      <c r="B39" s="69"/>
      <c r="C39" s="41"/>
      <c r="D39" s="42"/>
      <c r="E39" s="36" t="s">
        <v>16</v>
      </c>
      <c r="F39" s="43" t="s">
        <v>17</v>
      </c>
      <c r="G39" s="36" t="s">
        <v>17</v>
      </c>
      <c r="H39" s="36" t="s">
        <v>16</v>
      </c>
      <c r="I39" s="36" t="s">
        <v>17</v>
      </c>
      <c r="J39" s="44"/>
      <c r="K39" s="45"/>
      <c r="L39" s="36" t="s">
        <v>16</v>
      </c>
      <c r="M39" s="36" t="s">
        <v>17</v>
      </c>
    </row>
    <row r="40" spans="2:13" s="26" customFormat="1" ht="12.75" customHeight="1" x14ac:dyDescent="0.2">
      <c r="B40" s="69"/>
      <c r="C40" s="46" t="s">
        <v>18</v>
      </c>
      <c r="D40" s="47">
        <v>212.41025182000004</v>
      </c>
      <c r="E40" s="48">
        <v>3.3504685068654227E-2</v>
      </c>
      <c r="F40" s="49">
        <v>-4.0258442693981489E-2</v>
      </c>
      <c r="G40" s="50">
        <v>1.8660931830587035E-2</v>
      </c>
      <c r="H40" s="48">
        <v>-1.4851139192899487E-2</v>
      </c>
      <c r="I40" s="48">
        <v>-2.1825084544362716E-2</v>
      </c>
      <c r="J40" s="51">
        <v>2.1150028592322734E-3</v>
      </c>
      <c r="K40" s="113">
        <v>2390.4151551800001</v>
      </c>
      <c r="L40" s="48">
        <v>-2.3862351582142338E-3</v>
      </c>
      <c r="M40" s="50">
        <v>-6.8466054282440014E-3</v>
      </c>
    </row>
    <row r="41" spans="2:13" s="26" customFormat="1" ht="12.75" customHeight="1" x14ac:dyDescent="0.2">
      <c r="B41" s="69"/>
      <c r="C41" s="53" t="s">
        <v>19</v>
      </c>
      <c r="D41" s="54">
        <v>122.63685465000005</v>
      </c>
      <c r="E41" s="55">
        <v>2.3162691519593936E-2</v>
      </c>
      <c r="F41" s="56">
        <v>-5.7034742607891209E-2</v>
      </c>
      <c r="G41" s="57">
        <v>2.8091063646261016E-2</v>
      </c>
      <c r="H41" s="57">
        <v>-3.0829916239132005E-2</v>
      </c>
      <c r="I41" s="57">
        <v>-3.978710568317001E-2</v>
      </c>
      <c r="J41" s="58">
        <v>-8.9174457251024464E-3</v>
      </c>
      <c r="K41" s="59">
        <v>1357.4875431000003</v>
      </c>
      <c r="L41" s="57">
        <v>-2.140160456668605E-2</v>
      </c>
      <c r="M41" s="56">
        <v>-2.6385172969882187E-2</v>
      </c>
    </row>
    <row r="42" spans="2:13" s="26" customFormat="1" ht="12.75" customHeight="1" x14ac:dyDescent="0.2">
      <c r="B42" s="69"/>
      <c r="C42" s="60" t="s">
        <v>20</v>
      </c>
      <c r="D42" s="61">
        <v>41.30307423</v>
      </c>
      <c r="E42" s="62">
        <v>4.4935663289209726E-2</v>
      </c>
      <c r="F42" s="63">
        <v>-3.8782833050286514E-2</v>
      </c>
      <c r="G42" s="64">
        <v>1.5199374622515194E-2</v>
      </c>
      <c r="H42" s="64">
        <v>-1.870585425378557E-2</v>
      </c>
      <c r="I42" s="64">
        <v>-2.6613823078247667E-2</v>
      </c>
      <c r="J42" s="65">
        <v>-1.3872244461032857E-3</v>
      </c>
      <c r="K42" s="66">
        <v>442.95674545999998</v>
      </c>
      <c r="L42" s="64">
        <v>1.5118016734019246E-3</v>
      </c>
      <c r="M42" s="63">
        <v>-2.2874407805839603E-3</v>
      </c>
    </row>
    <row r="43" spans="2:13" s="26" customFormat="1" ht="12.75" customHeight="1" x14ac:dyDescent="0.2">
      <c r="B43" s="69"/>
      <c r="C43" s="67" t="s">
        <v>21</v>
      </c>
      <c r="D43" s="61">
        <v>10.039003970000001</v>
      </c>
      <c r="E43" s="62">
        <v>1.8560192634930139E-2</v>
      </c>
      <c r="F43" s="63">
        <v>-6.303371137512559E-2</v>
      </c>
      <c r="G43" s="64">
        <v>4.3798375224199937E-3</v>
      </c>
      <c r="H43" s="64">
        <v>-6.5171671338936421E-2</v>
      </c>
      <c r="I43" s="64">
        <v>-7.0036699480094056E-2</v>
      </c>
      <c r="J43" s="65">
        <v>-3.7192488367295051E-2</v>
      </c>
      <c r="K43" s="66">
        <v>115.81736029999999</v>
      </c>
      <c r="L43" s="64">
        <v>-2.7210617479855981E-2</v>
      </c>
      <c r="M43" s="63">
        <v>-3.063215835986477E-2</v>
      </c>
    </row>
    <row r="44" spans="2:13" s="26" customFormat="1" ht="12.75" customHeight="1" x14ac:dyDescent="0.2">
      <c r="B44" s="69"/>
      <c r="C44" s="67" t="s">
        <v>22</v>
      </c>
      <c r="D44" s="61">
        <v>25.407175789999997</v>
      </c>
      <c r="E44" s="62">
        <v>4.6163594575979294E-2</v>
      </c>
      <c r="F44" s="63">
        <v>-3.6473466880280747E-2</v>
      </c>
      <c r="G44" s="64">
        <v>2.5404140905800343E-2</v>
      </c>
      <c r="H44" s="64">
        <v>-1.3614098066772051E-3</v>
      </c>
      <c r="I44" s="64">
        <v>-1.1147115112856265E-2</v>
      </c>
      <c r="J44" s="65">
        <v>2.3565920718535027E-2</v>
      </c>
      <c r="K44" s="66">
        <v>264.50310968999997</v>
      </c>
      <c r="L44" s="64">
        <v>1.1773278832108547E-2</v>
      </c>
      <c r="M44" s="63">
        <v>7.5143886795052683E-3</v>
      </c>
    </row>
    <row r="45" spans="2:13" s="26" customFormat="1" ht="12.75" customHeight="1" x14ac:dyDescent="0.2">
      <c r="B45" s="69"/>
      <c r="C45" s="67" t="s">
        <v>23</v>
      </c>
      <c r="D45" s="61">
        <v>5.6474789100000002</v>
      </c>
      <c r="E45" s="62">
        <v>8.6620125044112317E-2</v>
      </c>
      <c r="F45" s="63">
        <v>-3.2682891741758757E-3</v>
      </c>
      <c r="G45" s="64">
        <v>-7.2254146426395938E-3</v>
      </c>
      <c r="H45" s="64">
        <v>-5.0014401313350776E-3</v>
      </c>
      <c r="I45" s="64">
        <v>-9.3971150452517582E-3</v>
      </c>
      <c r="J45" s="65">
        <v>-3.7217160712168296E-2</v>
      </c>
      <c r="K45" s="66">
        <v>60.362790919999995</v>
      </c>
      <c r="L45" s="64">
        <v>1.2228437334962816E-2</v>
      </c>
      <c r="M45" s="63">
        <v>9.4032880436187849E-3</v>
      </c>
    </row>
    <row r="46" spans="2:13" s="26" customFormat="1" ht="12.75" customHeight="1" x14ac:dyDescent="0.2">
      <c r="B46" s="69"/>
      <c r="C46" s="70" t="s">
        <v>24</v>
      </c>
      <c r="D46" s="61">
        <v>49.063507390000005</v>
      </c>
      <c r="E46" s="62">
        <v>3.0288697211400262E-3</v>
      </c>
      <c r="F46" s="63">
        <v>-6.6612571353187322E-2</v>
      </c>
      <c r="G46" s="64">
        <v>5.0115151262759339E-2</v>
      </c>
      <c r="H46" s="64">
        <v>-3.2465926900167141E-2</v>
      </c>
      <c r="I46" s="64">
        <v>-4.2442949241871752E-2</v>
      </c>
      <c r="J46" s="65">
        <v>-1.2092502128075444E-2</v>
      </c>
      <c r="K46" s="66">
        <v>556.70983493000006</v>
      </c>
      <c r="L46" s="64">
        <v>-2.9875993201528339E-2</v>
      </c>
      <c r="M46" s="63">
        <v>-3.5838531277402885E-2</v>
      </c>
    </row>
    <row r="47" spans="2:13" s="26" customFormat="1" ht="12.75" customHeight="1" x14ac:dyDescent="0.2">
      <c r="B47" s="69"/>
      <c r="C47" s="71" t="s">
        <v>25</v>
      </c>
      <c r="D47" s="61">
        <v>10.811254249999999</v>
      </c>
      <c r="E47" s="62">
        <v>8.366941372190162E-2</v>
      </c>
      <c r="F47" s="63">
        <v>1.0417225274345299E-2</v>
      </c>
      <c r="G47" s="64">
        <v>4.6374589464545535E-2</v>
      </c>
      <c r="H47" s="64">
        <v>-6.1873864278960689E-3</v>
      </c>
      <c r="I47" s="64">
        <v>-7.9245884084093721E-3</v>
      </c>
      <c r="J47" s="65">
        <v>-3.3651901914537596E-3</v>
      </c>
      <c r="K47" s="66">
        <v>120.03877753</v>
      </c>
      <c r="L47" s="64">
        <v>-7.5616562248114194E-3</v>
      </c>
      <c r="M47" s="63">
        <v>-1.0021331797667177E-2</v>
      </c>
    </row>
    <row r="48" spans="2:13" s="26" customFormat="1" ht="12.75" customHeight="1" x14ac:dyDescent="0.2">
      <c r="B48" s="69"/>
      <c r="C48" s="71" t="s">
        <v>26</v>
      </c>
      <c r="D48" s="61">
        <v>36.627806450000001</v>
      </c>
      <c r="E48" s="62">
        <v>-2.2957687569318708E-2</v>
      </c>
      <c r="F48" s="63">
        <v>-9.1746065613216521E-2</v>
      </c>
      <c r="G48" s="64">
        <v>5.4739491597952217E-2</v>
      </c>
      <c r="H48" s="64">
        <v>-4.2592989817686E-2</v>
      </c>
      <c r="I48" s="64">
        <v>-5.5317636437115847E-2</v>
      </c>
      <c r="J48" s="65">
        <v>-1.8299751251320551E-2</v>
      </c>
      <c r="K48" s="66">
        <v>419.11878934999999</v>
      </c>
      <c r="L48" s="64">
        <v>-3.8874376436602631E-2</v>
      </c>
      <c r="M48" s="63">
        <v>-4.5998744798478097E-2</v>
      </c>
    </row>
    <row r="49" spans="2:13" s="26" customFormat="1" ht="12.75" customHeight="1" x14ac:dyDescent="0.2">
      <c r="B49" s="69"/>
      <c r="C49" s="72" t="s">
        <v>27</v>
      </c>
      <c r="D49" s="61">
        <v>5.5984211699999999</v>
      </c>
      <c r="E49" s="62">
        <v>6.8946981911859995E-2</v>
      </c>
      <c r="F49" s="63">
        <v>-3.7928779156591097E-2</v>
      </c>
      <c r="G49" s="64">
        <v>3.246916064248162E-2</v>
      </c>
      <c r="H49" s="64">
        <v>-2.1677152264935939E-2</v>
      </c>
      <c r="I49" s="64">
        <v>-2.9677624789572699E-2</v>
      </c>
      <c r="J49" s="65">
        <v>-0.15515837910469032</v>
      </c>
      <c r="K49" s="66">
        <v>58.074198800000005</v>
      </c>
      <c r="L49" s="64">
        <v>-3.0964174335706751E-2</v>
      </c>
      <c r="M49" s="63">
        <v>-3.8151559656926515E-2</v>
      </c>
    </row>
    <row r="50" spans="2:13" s="26" customFormat="1" ht="12.75" customHeight="1" x14ac:dyDescent="0.2">
      <c r="B50" s="69"/>
      <c r="C50" s="60" t="s">
        <v>28</v>
      </c>
      <c r="D50" s="61">
        <v>14.001848390000001</v>
      </c>
      <c r="E50" s="62">
        <v>1.5598294265554813E-2</v>
      </c>
      <c r="F50" s="63">
        <v>-6.4987423772236319E-2</v>
      </c>
      <c r="G50" s="64">
        <v>1.6952047420004224E-2</v>
      </c>
      <c r="H50" s="64">
        <v>-7.6585772807657659E-2</v>
      </c>
      <c r="I50" s="64">
        <v>-8.2229380109646533E-2</v>
      </c>
      <c r="J50" s="73">
        <v>1.0028239895569779E-2</v>
      </c>
      <c r="K50" s="66">
        <v>155.44618027999999</v>
      </c>
      <c r="L50" s="74">
        <v>-6.0178246928924595E-2</v>
      </c>
      <c r="M50" s="63">
        <v>-6.3458153285796626E-2</v>
      </c>
    </row>
    <row r="51" spans="2:13" s="26" customFormat="1" ht="12.75" customHeight="1" x14ac:dyDescent="0.2">
      <c r="B51" s="69"/>
      <c r="C51" s="60" t="s">
        <v>29</v>
      </c>
      <c r="D51" s="61">
        <v>10.002651230000001</v>
      </c>
      <c r="E51" s="62">
        <v>2.1935657985059143E-2</v>
      </c>
      <c r="F51" s="63">
        <v>-7.9663910678824501E-2</v>
      </c>
      <c r="G51" s="64">
        <v>4.3558068509597092E-4</v>
      </c>
      <c r="H51" s="64">
        <v>-1.5600595732917055E-2</v>
      </c>
      <c r="I51" s="64">
        <v>-2.633922921523657E-2</v>
      </c>
      <c r="J51" s="65">
        <v>3.9261400594985174E-2</v>
      </c>
      <c r="K51" s="66">
        <v>115.59138806000001</v>
      </c>
      <c r="L51" s="64">
        <v>-1.2224279334766663E-2</v>
      </c>
      <c r="M51" s="63">
        <v>-1.8651909482339746E-2</v>
      </c>
    </row>
    <row r="52" spans="2:13" s="26" customFormat="1" ht="12.75" customHeight="1" x14ac:dyDescent="0.2">
      <c r="B52" s="69"/>
      <c r="C52" s="67" t="s">
        <v>30</v>
      </c>
      <c r="D52" s="61">
        <v>6.5415872000000004</v>
      </c>
      <c r="E52" s="62">
        <v>5.0830728536082059E-3</v>
      </c>
      <c r="F52" s="63">
        <v>-9.5880195001377455E-2</v>
      </c>
      <c r="G52" s="64">
        <v>-9.806362829870463E-3</v>
      </c>
      <c r="H52" s="64">
        <v>1.3191559298349143E-2</v>
      </c>
      <c r="I52" s="64">
        <v>1.1183907441802976E-3</v>
      </c>
      <c r="J52" s="65">
        <v>4.7378231298883522E-2</v>
      </c>
      <c r="K52" s="66">
        <v>77.270626730000004</v>
      </c>
      <c r="L52" s="64">
        <v>9.4552310072921752E-3</v>
      </c>
      <c r="M52" s="63">
        <v>1.6017285996323682E-3</v>
      </c>
    </row>
    <row r="53" spans="2:13" s="26" customFormat="1" ht="12.75" customHeight="1" x14ac:dyDescent="0.2">
      <c r="B53" s="69"/>
      <c r="C53" s="67" t="s">
        <v>31</v>
      </c>
      <c r="D53" s="61">
        <v>3.4610640300000002</v>
      </c>
      <c r="E53" s="62">
        <v>5.5381930669130108E-2</v>
      </c>
      <c r="F53" s="63">
        <v>-4.7002129311146112E-2</v>
      </c>
      <c r="G53" s="64">
        <v>2.06073269360878E-2</v>
      </c>
      <c r="H53" s="64">
        <v>-7.0090895064962133E-2</v>
      </c>
      <c r="I53" s="64">
        <v>-7.7299494330761886E-2</v>
      </c>
      <c r="J53" s="65">
        <v>2.4297491425855355E-2</v>
      </c>
      <c r="K53" s="66">
        <v>38.320761330000011</v>
      </c>
      <c r="L53" s="64">
        <v>-5.322481932667289E-2</v>
      </c>
      <c r="M53" s="63">
        <v>-5.6832184726956059E-2</v>
      </c>
    </row>
    <row r="54" spans="2:13" s="26" customFormat="1" ht="12.75" customHeight="1" x14ac:dyDescent="0.2">
      <c r="B54" s="69"/>
      <c r="C54" s="75" t="s">
        <v>32</v>
      </c>
      <c r="D54" s="54">
        <v>89.773397169999996</v>
      </c>
      <c r="E54" s="55">
        <v>4.7975197632059929E-2</v>
      </c>
      <c r="F54" s="56">
        <v>-1.7540405675882997E-2</v>
      </c>
      <c r="G54" s="57">
        <v>6.6597368174765581E-3</v>
      </c>
      <c r="H54" s="57">
        <v>7.4090285839207848E-3</v>
      </c>
      <c r="I54" s="57">
        <v>2.6999194481065469E-3</v>
      </c>
      <c r="J54" s="76">
        <v>1.7695026003998526E-2</v>
      </c>
      <c r="K54" s="59">
        <v>1032.92761208</v>
      </c>
      <c r="L54" s="57">
        <v>2.3757234020684193E-2</v>
      </c>
      <c r="M54" s="56">
        <v>2.0024224885415665E-2</v>
      </c>
    </row>
    <row r="55" spans="2:13" s="26" customFormat="1" ht="12.75" customHeight="1" x14ac:dyDescent="0.2">
      <c r="B55" s="69"/>
      <c r="C55" s="77" t="s">
        <v>33</v>
      </c>
      <c r="D55" s="61">
        <v>68.550187710000003</v>
      </c>
      <c r="E55" s="62">
        <v>5.7632071687458986E-2</v>
      </c>
      <c r="F55" s="63">
        <v>-9.5745339601970292E-3</v>
      </c>
      <c r="G55" s="64">
        <v>1.1916584019272536E-2</v>
      </c>
      <c r="H55" s="64">
        <v>1.7362459201736291E-2</v>
      </c>
      <c r="I55" s="64">
        <v>1.2167789762411507E-2</v>
      </c>
      <c r="J55" s="65">
        <v>2.3146661394073842E-2</v>
      </c>
      <c r="K55" s="66">
        <v>786.98825548000002</v>
      </c>
      <c r="L55" s="64">
        <v>3.3982209896065596E-2</v>
      </c>
      <c r="M55" s="63">
        <v>2.9902539467368872E-2</v>
      </c>
    </row>
    <row r="56" spans="2:13" s="26" customFormat="1" ht="12.75" customHeight="1" x14ac:dyDescent="0.2">
      <c r="B56" s="69"/>
      <c r="C56" s="78" t="s">
        <v>34</v>
      </c>
      <c r="D56" s="61">
        <v>65.536355869999994</v>
      </c>
      <c r="E56" s="62">
        <v>5.1879156002159199E-2</v>
      </c>
      <c r="F56" s="63">
        <v>-1.4721568926583939E-2</v>
      </c>
      <c r="G56" s="64">
        <v>1.2154347752961536E-2</v>
      </c>
      <c r="H56" s="64">
        <v>1.7352237092999934E-2</v>
      </c>
      <c r="I56" s="64">
        <v>1.1861307060560211E-2</v>
      </c>
      <c r="J56" s="65">
        <v>3.0492648450464399E-2</v>
      </c>
      <c r="K56" s="66">
        <v>753.82182023999997</v>
      </c>
      <c r="L56" s="64">
        <v>3.3737569613435658E-2</v>
      </c>
      <c r="M56" s="63">
        <v>2.9472240562835816E-2</v>
      </c>
    </row>
    <row r="57" spans="2:13" s="26" customFormat="1" ht="12.75" customHeight="1" x14ac:dyDescent="0.2">
      <c r="B57" s="69"/>
      <c r="C57" s="71" t="s">
        <v>35</v>
      </c>
      <c r="D57" s="79">
        <v>3.0138318399999999</v>
      </c>
      <c r="E57" s="62">
        <v>0.20039282199122854</v>
      </c>
      <c r="F57" s="63">
        <v>0.12176374458599248</v>
      </c>
      <c r="G57" s="64">
        <v>6.6168406994535633E-3</v>
      </c>
      <c r="H57" s="64">
        <v>1.7596126751868946E-2</v>
      </c>
      <c r="I57" s="64">
        <v>1.9233919092627172E-2</v>
      </c>
      <c r="J57" s="65">
        <v>-0.12029508366065467</v>
      </c>
      <c r="K57" s="66">
        <v>33.166435239999998</v>
      </c>
      <c r="L57" s="64">
        <v>3.9573898073901992E-2</v>
      </c>
      <c r="M57" s="63">
        <v>3.974499633973716E-2</v>
      </c>
    </row>
    <row r="58" spans="2:13" s="26" customFormat="1" ht="12.75" customHeight="1" x14ac:dyDescent="0.2">
      <c r="B58" s="69"/>
      <c r="C58" s="77" t="s">
        <v>36</v>
      </c>
      <c r="D58" s="61">
        <v>21.223209460000003</v>
      </c>
      <c r="E58" s="62">
        <v>1.7954021267881703E-2</v>
      </c>
      <c r="F58" s="63">
        <v>-4.2678746185520811E-2</v>
      </c>
      <c r="G58" s="64">
        <v>-1.012932745474393E-2</v>
      </c>
      <c r="H58" s="64">
        <v>-2.2820816341320382E-2</v>
      </c>
      <c r="I58" s="64">
        <v>-2.666676661566858E-2</v>
      </c>
      <c r="J58" s="65">
        <v>1.3218800006964404E-3</v>
      </c>
      <c r="K58" s="66">
        <v>245.9393566</v>
      </c>
      <c r="L58" s="64">
        <v>-7.6447168845921176E-3</v>
      </c>
      <c r="M58" s="63">
        <v>-1.0290411977763592E-2</v>
      </c>
    </row>
    <row r="59" spans="2:13" s="26" customFormat="1" ht="12.75" customHeight="1" x14ac:dyDescent="0.2">
      <c r="B59" s="69"/>
      <c r="C59" s="80" t="s">
        <v>37</v>
      </c>
      <c r="D59" s="81">
        <v>202.40760059000004</v>
      </c>
      <c r="E59" s="82">
        <v>3.4083203337811785E-2</v>
      </c>
      <c r="F59" s="83">
        <v>-3.8209644738377513E-2</v>
      </c>
      <c r="G59" s="84">
        <v>1.9585031689095977E-2</v>
      </c>
      <c r="H59" s="84">
        <v>-1.4811781221244824E-2</v>
      </c>
      <c r="I59" s="84">
        <v>-2.1595840710362801E-2</v>
      </c>
      <c r="J59" s="85">
        <v>2.8511238838513364E-4</v>
      </c>
      <c r="K59" s="86">
        <v>2274.8237671200004</v>
      </c>
      <c r="L59" s="84">
        <v>-1.8810967121842825E-3</v>
      </c>
      <c r="M59" s="83">
        <v>-6.2423973041328962E-3</v>
      </c>
    </row>
    <row r="60" spans="2:13" s="26" customFormat="1" ht="12.75" hidden="1" customHeight="1" x14ac:dyDescent="0.2">
      <c r="B60" s="69"/>
      <c r="C60" s="60"/>
      <c r="D60" s="61"/>
      <c r="E60" s="62"/>
      <c r="F60" s="63"/>
      <c r="G60" s="64"/>
      <c r="H60" s="87"/>
      <c r="I60" s="87"/>
      <c r="J60" s="64"/>
      <c r="K60" s="89"/>
      <c r="L60" s="87"/>
      <c r="M60" s="90"/>
    </row>
    <row r="61" spans="2:13" s="26" customFormat="1" ht="12.75" hidden="1" customHeight="1" x14ac:dyDescent="0.2">
      <c r="B61" s="69"/>
      <c r="C61" s="60"/>
      <c r="D61" s="61"/>
      <c r="E61" s="62"/>
      <c r="F61" s="63"/>
      <c r="G61" s="64"/>
      <c r="H61" s="87"/>
      <c r="I61" s="87"/>
      <c r="J61" s="64"/>
      <c r="K61" s="89"/>
      <c r="L61" s="87"/>
      <c r="M61" s="90"/>
    </row>
    <row r="62" spans="2:13" s="26" customFormat="1" ht="57" hidden="1" customHeight="1" x14ac:dyDescent="0.2">
      <c r="B62" s="69"/>
      <c r="C62" s="60"/>
      <c r="D62" s="61"/>
      <c r="E62" s="62"/>
      <c r="F62" s="63"/>
      <c r="G62" s="64"/>
      <c r="H62" s="87"/>
      <c r="I62" s="87"/>
      <c r="J62" s="64"/>
      <c r="K62" s="89"/>
      <c r="L62" s="87"/>
      <c r="M62" s="90"/>
    </row>
    <row r="63" spans="2:13" s="26" customFormat="1" ht="12.75" customHeight="1" x14ac:dyDescent="0.2">
      <c r="C63" s="91"/>
      <c r="D63" s="47"/>
      <c r="E63" s="48"/>
      <c r="F63" s="92"/>
      <c r="G63" s="48"/>
      <c r="H63" s="93"/>
      <c r="I63" s="48"/>
      <c r="J63" s="51"/>
      <c r="K63" s="94"/>
      <c r="L63" s="92"/>
      <c r="M63" s="48"/>
    </row>
    <row r="64" spans="2:13" s="26" customFormat="1" ht="12.75" customHeight="1" x14ac:dyDescent="0.2">
      <c r="B64" s="69"/>
      <c r="C64" s="95" t="s">
        <v>38</v>
      </c>
      <c r="D64" s="96">
        <v>33.338496309999996</v>
      </c>
      <c r="E64" s="64">
        <v>-4.8556955448313399E-2</v>
      </c>
      <c r="F64" s="97">
        <v>-3.7618952659713711E-2</v>
      </c>
      <c r="G64" s="98">
        <v>0.20232859824475002</v>
      </c>
      <c r="H64" s="64">
        <v>1.1886389186894553E-2</v>
      </c>
      <c r="I64" s="64">
        <v>3.5003032910866594E-2</v>
      </c>
      <c r="J64" s="62">
        <v>3.7874813615729641E-2</v>
      </c>
      <c r="K64" s="99">
        <v>345.87769527</v>
      </c>
      <c r="L64" s="64">
        <v>7.62468257180271E-3</v>
      </c>
      <c r="M64" s="64">
        <v>2.3850827782623263E-3</v>
      </c>
    </row>
    <row r="65" spans="2:13" s="26" customFormat="1" ht="12.75" customHeight="1" x14ac:dyDescent="0.2">
      <c r="B65" s="69"/>
      <c r="C65" s="100" t="s">
        <v>39</v>
      </c>
      <c r="D65" s="61">
        <v>26.56376423</v>
      </c>
      <c r="E65" s="64">
        <v>-3.6236862845184459E-2</v>
      </c>
      <c r="F65" s="97">
        <v>-3.0020197992073006E-2</v>
      </c>
      <c r="G65" s="64">
        <v>2.0965772340398203E-2</v>
      </c>
      <c r="H65" s="64">
        <v>1.9273801114222389E-2</v>
      </c>
      <c r="I65" s="64">
        <v>4.914195135258459E-2</v>
      </c>
      <c r="J65" s="62">
        <v>2.7491498764103284E-2</v>
      </c>
      <c r="K65" s="99">
        <v>274.34676166000003</v>
      </c>
      <c r="L65" s="64">
        <v>1.3026872692696312E-2</v>
      </c>
      <c r="M65" s="64">
        <v>6.1571155389721355E-3</v>
      </c>
    </row>
    <row r="66" spans="2:13" s="26" customFormat="1" ht="12.75" customHeight="1" x14ac:dyDescent="0.2">
      <c r="B66" s="69"/>
      <c r="C66" s="100" t="s">
        <v>40</v>
      </c>
      <c r="D66" s="61">
        <v>2.85458108</v>
      </c>
      <c r="E66" s="64">
        <v>-3.5391290848227563E-2</v>
      </c>
      <c r="F66" s="97">
        <v>-0.14366984391090232</v>
      </c>
      <c r="G66" s="64" t="s">
        <v>101</v>
      </c>
      <c r="H66" s="64">
        <v>7.4773406683270593E-4</v>
      </c>
      <c r="I66" s="64">
        <v>-6.2180945377836583E-3</v>
      </c>
      <c r="J66" s="62">
        <v>0.18219929050160966</v>
      </c>
      <c r="K66" s="99">
        <v>29.944318619999997</v>
      </c>
      <c r="L66" s="64">
        <v>6.3263577223335865E-3</v>
      </c>
      <c r="M66" s="64">
        <v>1.5032393766329255E-2</v>
      </c>
    </row>
    <row r="67" spans="2:13" s="26" customFormat="1" ht="12.75" customHeight="1" x14ac:dyDescent="0.2">
      <c r="B67" s="69"/>
      <c r="C67" s="101" t="s">
        <v>41</v>
      </c>
      <c r="D67" s="102">
        <v>3.6480579999999998</v>
      </c>
      <c r="E67" s="103">
        <v>-9.6784606301106746E-2</v>
      </c>
      <c r="F67" s="103">
        <v>1.1037284650680323E-2</v>
      </c>
      <c r="G67" s="103">
        <v>3.7650580957591107E-3</v>
      </c>
      <c r="H67" s="103">
        <v>-3.4047408429979664E-2</v>
      </c>
      <c r="I67" s="103">
        <v>-3.00944479021793E-2</v>
      </c>
      <c r="J67" s="103">
        <v>4.8950375056551199E-3</v>
      </c>
      <c r="K67" s="105">
        <v>37.531833030000001</v>
      </c>
      <c r="L67" s="103">
        <v>-3.8415172939799458E-2</v>
      </c>
      <c r="M67" s="103">
        <v>-3.5068191950559324E-2</v>
      </c>
    </row>
    <row r="68" spans="2:13" s="26" customFormat="1" ht="12.75" customHeight="1" x14ac:dyDescent="0.2">
      <c r="C68" s="106"/>
      <c r="D68" s="63"/>
      <c r="E68" s="63"/>
      <c r="F68" s="63"/>
      <c r="G68" s="66"/>
      <c r="H68" s="66"/>
      <c r="I68" s="63"/>
      <c r="J68" s="63"/>
      <c r="K68" s="63"/>
      <c r="L68" s="63"/>
      <c r="M68" s="63"/>
    </row>
    <row r="69" spans="2:13" s="26" customFormat="1" ht="12.75" customHeight="1" x14ac:dyDescent="0.2">
      <c r="B69" s="69"/>
      <c r="C69" s="107"/>
      <c r="D69" s="108"/>
      <c r="E69" s="108"/>
      <c r="F69" s="108"/>
      <c r="G69" s="109"/>
      <c r="H69" s="114"/>
      <c r="I69" s="108"/>
      <c r="J69" s="108"/>
      <c r="K69" s="108"/>
      <c r="L69" s="108"/>
      <c r="M69" s="108"/>
    </row>
    <row r="70" spans="2:13" s="26" customFormat="1" ht="27" customHeight="1" x14ac:dyDescent="0.2">
      <c r="B70" s="69"/>
      <c r="C70" s="28" t="s">
        <v>43</v>
      </c>
      <c r="D70" s="29" t="s">
        <v>7</v>
      </c>
      <c r="E70" s="30"/>
      <c r="F70" s="30"/>
      <c r="G70" s="31"/>
      <c r="H70" s="29" t="s">
        <v>14</v>
      </c>
      <c r="I70" s="31"/>
      <c r="J70" s="29" t="s">
        <v>15</v>
      </c>
      <c r="K70" s="30"/>
      <c r="L70" s="30"/>
      <c r="M70" s="31"/>
    </row>
    <row r="71" spans="2:13" s="26" customFormat="1" ht="53.25" customHeight="1" x14ac:dyDescent="0.2">
      <c r="B71" s="69"/>
      <c r="C71" s="32"/>
      <c r="D71" s="33" t="str">
        <f>D38</f>
        <v>Données brutes  juin 2026</v>
      </c>
      <c r="E71" s="34" t="str">
        <f>E38</f>
        <v>Taux de croissance  juin 2026 / juin 2025</v>
      </c>
      <c r="F71" s="115"/>
      <c r="G71" s="36" t="str">
        <f>G5</f>
        <v>Taux de croissance  juin 2026 / mai 2026</v>
      </c>
      <c r="H71" s="34" t="str">
        <f>H38</f>
        <v>(janv à  2026 ) /
(janv à  2025 )</v>
      </c>
      <c r="I71" s="37"/>
      <c r="J71" s="38" t="str">
        <f>J38</f>
        <v>Rappel :
Taux ACM CVS-CJO à fin  2025</v>
      </c>
      <c r="K71" s="39" t="str">
        <f>K38</f>
        <v>Données brutes   -  2026</v>
      </c>
      <c r="L71" s="34" t="str">
        <f>L38</f>
        <v>Taux ACM (  -  2026 /  -1 -  2025)</v>
      </c>
      <c r="M71" s="37"/>
    </row>
    <row r="72" spans="2:13" s="26" customFormat="1" ht="38.25" customHeight="1" x14ac:dyDescent="0.2">
      <c r="B72" s="69"/>
      <c r="C72" s="41"/>
      <c r="D72" s="42"/>
      <c r="E72" s="36" t="s">
        <v>16</v>
      </c>
      <c r="F72" s="43" t="s">
        <v>17</v>
      </c>
      <c r="G72" s="36" t="s">
        <v>17</v>
      </c>
      <c r="H72" s="36" t="s">
        <v>16</v>
      </c>
      <c r="I72" s="36" t="s">
        <v>17</v>
      </c>
      <c r="J72" s="44"/>
      <c r="K72" s="45"/>
      <c r="L72" s="36" t="s">
        <v>16</v>
      </c>
      <c r="M72" s="36" t="s">
        <v>17</v>
      </c>
    </row>
    <row r="73" spans="2:13" s="26" customFormat="1" ht="12.75" customHeight="1" x14ac:dyDescent="0.2">
      <c r="B73" s="69"/>
      <c r="C73" s="46" t="s">
        <v>18</v>
      </c>
      <c r="D73" s="47">
        <v>274.89185093999998</v>
      </c>
      <c r="E73" s="48">
        <v>9.1897142373534635E-2</v>
      </c>
      <c r="F73" s="49">
        <v>4.121736902526596E-3</v>
      </c>
      <c r="G73" s="50">
        <v>2.1185821726685816E-2</v>
      </c>
      <c r="H73" s="48">
        <v>2.6383990410729696E-2</v>
      </c>
      <c r="I73" s="48">
        <v>2.1587083548865627E-2</v>
      </c>
      <c r="J73" s="51">
        <v>5.1736789446046316E-2</v>
      </c>
      <c r="K73" s="113">
        <v>2984.09262468</v>
      </c>
      <c r="L73" s="48">
        <v>3.870262004341618E-2</v>
      </c>
      <c r="M73" s="50">
        <v>3.5361912203475621E-2</v>
      </c>
    </row>
    <row r="74" spans="2:13" s="26" customFormat="1" ht="12.75" customHeight="1" x14ac:dyDescent="0.2">
      <c r="B74" s="69"/>
      <c r="C74" s="53" t="s">
        <v>19</v>
      </c>
      <c r="D74" s="54">
        <v>179.01296595999997</v>
      </c>
      <c r="E74" s="55">
        <v>8.080895164976587E-2</v>
      </c>
      <c r="F74" s="56">
        <v>-1.4669873340041995E-2</v>
      </c>
      <c r="G74" s="57">
        <v>2.4811838657678553E-2</v>
      </c>
      <c r="H74" s="57">
        <v>8.117023085076891E-3</v>
      </c>
      <c r="I74" s="57">
        <v>3.6719808932212938E-3</v>
      </c>
      <c r="J74" s="58">
        <v>4.5546020149058064E-2</v>
      </c>
      <c r="K74" s="59">
        <v>1920.6033846100004</v>
      </c>
      <c r="L74" s="57">
        <v>1.9636497351196214E-2</v>
      </c>
      <c r="M74" s="56">
        <v>1.6727509942237706E-2</v>
      </c>
    </row>
    <row r="75" spans="2:13" s="26" customFormat="1" ht="12.75" customHeight="1" x14ac:dyDescent="0.2">
      <c r="B75" s="69"/>
      <c r="C75" s="60" t="s">
        <v>20</v>
      </c>
      <c r="D75" s="61">
        <v>60.909875159999991</v>
      </c>
      <c r="E75" s="62">
        <v>0.11501135931820494</v>
      </c>
      <c r="F75" s="63">
        <v>2.1442886336965783E-2</v>
      </c>
      <c r="G75" s="64">
        <v>1.3949308357142254E-2</v>
      </c>
      <c r="H75" s="64">
        <v>2.6125278585852563E-2</v>
      </c>
      <c r="I75" s="64">
        <v>2.9591746767787086E-2</v>
      </c>
      <c r="J75" s="65">
        <v>6.0548809896850297E-2</v>
      </c>
      <c r="K75" s="66">
        <v>635.30137799999989</v>
      </c>
      <c r="L75" s="64">
        <v>4.8426566539374383E-2</v>
      </c>
      <c r="M75" s="63">
        <v>4.9369033643662519E-2</v>
      </c>
    </row>
    <row r="76" spans="2:13" s="26" customFormat="1" ht="12.75" customHeight="1" x14ac:dyDescent="0.2">
      <c r="B76" s="69"/>
      <c r="C76" s="67" t="s">
        <v>21</v>
      </c>
      <c r="D76" s="61">
        <v>14.15629066</v>
      </c>
      <c r="E76" s="62">
        <v>8.7635402804573159E-2</v>
      </c>
      <c r="F76" s="63">
        <v>-2.2085166996336225E-3</v>
      </c>
      <c r="G76" s="64">
        <v>2.1602960055464582E-2</v>
      </c>
      <c r="H76" s="64">
        <v>-2.1389130484586016E-2</v>
      </c>
      <c r="I76" s="64">
        <v>-2.7616815657187765E-2</v>
      </c>
      <c r="J76" s="65">
        <v>3.1101818125823577E-2</v>
      </c>
      <c r="K76" s="66">
        <v>157.80479874</v>
      </c>
      <c r="L76" s="64">
        <v>2.7210771824785596E-2</v>
      </c>
      <c r="M76" s="63">
        <v>2.3674993774517983E-2</v>
      </c>
    </row>
    <row r="77" spans="2:13" s="26" customFormat="1" ht="12.75" customHeight="1" x14ac:dyDescent="0.2">
      <c r="B77" s="69"/>
      <c r="C77" s="67" t="s">
        <v>22</v>
      </c>
      <c r="D77" s="61">
        <v>35.962529369999999</v>
      </c>
      <c r="E77" s="62">
        <v>0.11976164964016522</v>
      </c>
      <c r="F77" s="63">
        <v>2.6686315834482999E-2</v>
      </c>
      <c r="G77" s="64">
        <v>1.5878938605226045E-2</v>
      </c>
      <c r="H77" s="64">
        <v>4.4933608815923343E-2</v>
      </c>
      <c r="I77" s="64">
        <v>5.566340763108335E-2</v>
      </c>
      <c r="J77" s="65">
        <v>8.1843441622015289E-2</v>
      </c>
      <c r="K77" s="66">
        <v>365.05044500000008</v>
      </c>
      <c r="L77" s="64">
        <v>5.3579020873345318E-2</v>
      </c>
      <c r="M77" s="63">
        <v>5.7830816648473782E-2</v>
      </c>
    </row>
    <row r="78" spans="2:13" s="26" customFormat="1" ht="12.75" customHeight="1" x14ac:dyDescent="0.2">
      <c r="B78" s="69"/>
      <c r="C78" s="67" t="s">
        <v>23</v>
      </c>
      <c r="D78" s="61">
        <v>9.6611436199999989</v>
      </c>
      <c r="E78" s="62">
        <v>0.13966523347528392</v>
      </c>
      <c r="F78" s="63">
        <v>4.159180578490651E-2</v>
      </c>
      <c r="G78" s="64">
        <v>-4.3293013962462101E-3</v>
      </c>
      <c r="H78" s="64">
        <v>3.4308029716566324E-2</v>
      </c>
      <c r="I78" s="64">
        <v>2.7728814018297632E-2</v>
      </c>
      <c r="J78" s="65">
        <v>2.5948635246108687E-2</v>
      </c>
      <c r="K78" s="66">
        <v>100.22570203999999</v>
      </c>
      <c r="L78" s="64">
        <v>6.4979571619412146E-2</v>
      </c>
      <c r="M78" s="63">
        <v>6.1364194710657127E-2</v>
      </c>
    </row>
    <row r="79" spans="2:13" s="26" customFormat="1" ht="12.75" customHeight="1" x14ac:dyDescent="0.2">
      <c r="B79" s="69"/>
      <c r="C79" s="70" t="s">
        <v>24</v>
      </c>
      <c r="D79" s="61">
        <v>36.634393950000003</v>
      </c>
      <c r="E79" s="62">
        <v>7.9804553209591012E-2</v>
      </c>
      <c r="F79" s="63">
        <v>5.3121494239891653E-3</v>
      </c>
      <c r="G79" s="64">
        <v>3.9919270390134098E-2</v>
      </c>
      <c r="H79" s="64">
        <v>3.5103049102715111E-2</v>
      </c>
      <c r="I79" s="64">
        <v>2.5955564151459054E-2</v>
      </c>
      <c r="J79" s="65">
        <v>5.9737988239018769E-2</v>
      </c>
      <c r="K79" s="66">
        <v>400.3035247900001</v>
      </c>
      <c r="L79" s="64">
        <v>3.926272266422548E-2</v>
      </c>
      <c r="M79" s="63">
        <v>3.3702218195051037E-2</v>
      </c>
    </row>
    <row r="80" spans="2:13" s="26" customFormat="1" ht="12.75" customHeight="1" x14ac:dyDescent="0.2">
      <c r="B80" s="69"/>
      <c r="C80" s="71" t="s">
        <v>25</v>
      </c>
      <c r="D80" s="61">
        <v>11.033124119999998</v>
      </c>
      <c r="E80" s="62">
        <v>0.15767598969633134</v>
      </c>
      <c r="F80" s="63">
        <v>8.4128901753070862E-2</v>
      </c>
      <c r="G80" s="64">
        <v>3.3649534060290032E-2</v>
      </c>
      <c r="H80" s="64">
        <v>5.7114083922722436E-2</v>
      </c>
      <c r="I80" s="64">
        <v>5.644926267726369E-2</v>
      </c>
      <c r="J80" s="65">
        <v>6.2883217583186379E-2</v>
      </c>
      <c r="K80" s="66">
        <v>118.00816044</v>
      </c>
      <c r="L80" s="64">
        <v>5.7762067651333959E-2</v>
      </c>
      <c r="M80" s="63">
        <v>5.5366927457712878E-2</v>
      </c>
    </row>
    <row r="81" spans="2:13" s="26" customFormat="1" ht="12.75" customHeight="1" x14ac:dyDescent="0.2">
      <c r="B81" s="69"/>
      <c r="C81" s="71" t="s">
        <v>26</v>
      </c>
      <c r="D81" s="61">
        <v>22.62586117</v>
      </c>
      <c r="E81" s="62">
        <v>3.6568567092669424E-2</v>
      </c>
      <c r="F81" s="63">
        <v>-3.8055606385811402E-2</v>
      </c>
      <c r="G81" s="64">
        <v>4.9496636136253436E-2</v>
      </c>
      <c r="H81" s="64">
        <v>2.0029531392089517E-2</v>
      </c>
      <c r="I81" s="64">
        <v>5.9053118464866827E-3</v>
      </c>
      <c r="J81" s="65">
        <v>4.6806542408901475E-2</v>
      </c>
      <c r="K81" s="66">
        <v>251.18778689000001</v>
      </c>
      <c r="L81" s="64">
        <v>2.4290064425219526E-2</v>
      </c>
      <c r="M81" s="63">
        <v>1.6507740552101025E-2</v>
      </c>
    </row>
    <row r="82" spans="2:13" s="26" customFormat="1" ht="12.75" customHeight="1" x14ac:dyDescent="0.2">
      <c r="B82" s="69"/>
      <c r="C82" s="72" t="s">
        <v>27</v>
      </c>
      <c r="D82" s="61">
        <v>7.5870974100000002</v>
      </c>
      <c r="E82" s="62">
        <v>0.1165902194336812</v>
      </c>
      <c r="F82" s="63">
        <v>8.639809173156765E-3</v>
      </c>
      <c r="G82" s="64">
        <v>3.3698024369140045E-2</v>
      </c>
      <c r="H82" s="64">
        <v>4.0393878482645418E-2</v>
      </c>
      <c r="I82" s="64">
        <v>3.0853537681495569E-2</v>
      </c>
      <c r="J82" s="65">
        <v>-8.3145091502078161E-2</v>
      </c>
      <c r="K82" s="66">
        <v>78.321136379999999</v>
      </c>
      <c r="L82" s="64">
        <v>4.059047519920389E-2</v>
      </c>
      <c r="M82" s="63">
        <v>3.3765853938015011E-2</v>
      </c>
    </row>
    <row r="83" spans="2:13" s="26" customFormat="1" ht="12.75" customHeight="1" x14ac:dyDescent="0.2">
      <c r="B83" s="69"/>
      <c r="C83" s="60" t="s">
        <v>28</v>
      </c>
      <c r="D83" s="61">
        <v>15.116670249999999</v>
      </c>
      <c r="E83" s="62">
        <v>7.0434598534422577E-2</v>
      </c>
      <c r="F83" s="63">
        <v>-8.0502620592052265E-3</v>
      </c>
      <c r="G83" s="64">
        <v>4.6157920385744067E-2</v>
      </c>
      <c r="H83" s="64">
        <v>-1.2908063989946705E-2</v>
      </c>
      <c r="I83" s="64">
        <v>-1.9814729919680141E-2</v>
      </c>
      <c r="J83" s="73">
        <v>5.4565798015625999E-2</v>
      </c>
      <c r="K83" s="66">
        <v>161.6844639</v>
      </c>
      <c r="L83" s="74">
        <v>-4.0740065182569563E-3</v>
      </c>
      <c r="M83" s="63">
        <v>-7.7383229356802197E-3</v>
      </c>
    </row>
    <row r="84" spans="2:13" s="26" customFormat="1" ht="12.75" customHeight="1" x14ac:dyDescent="0.2">
      <c r="B84" s="69"/>
      <c r="C84" s="60" t="s">
        <v>29</v>
      </c>
      <c r="D84" s="61">
        <v>55.119098039999997</v>
      </c>
      <c r="E84" s="62">
        <v>4.1208648898931166E-2</v>
      </c>
      <c r="F84" s="63">
        <v>-6.9843562058935604E-2</v>
      </c>
      <c r="G84" s="64">
        <v>2.1781079628585553E-2</v>
      </c>
      <c r="H84" s="64">
        <v>-2.865661596614244E-2</v>
      </c>
      <c r="I84" s="64">
        <v>-3.6376609391267078E-2</v>
      </c>
      <c r="J84" s="65">
        <v>3.4913216944220116E-2</v>
      </c>
      <c r="K84" s="66">
        <v>607.12712724999994</v>
      </c>
      <c r="L84" s="64">
        <v>-2.0913375009567137E-2</v>
      </c>
      <c r="M84" s="63">
        <v>-2.5072252740836687E-2</v>
      </c>
    </row>
    <row r="85" spans="2:13" s="26" customFormat="1" ht="12.75" customHeight="1" x14ac:dyDescent="0.2">
      <c r="B85" s="69"/>
      <c r="C85" s="67" t="s">
        <v>30</v>
      </c>
      <c r="D85" s="61">
        <v>35.646901290000002</v>
      </c>
      <c r="E85" s="62">
        <v>5.5283514074880191E-2</v>
      </c>
      <c r="F85" s="63">
        <v>-5.8344748582496497E-2</v>
      </c>
      <c r="G85" s="64">
        <v>7.0240791544120551E-3</v>
      </c>
      <c r="H85" s="64">
        <v>-2.774415650795059E-2</v>
      </c>
      <c r="I85" s="64">
        <v>-3.5286773634546353E-2</v>
      </c>
      <c r="J85" s="65">
        <v>4.3945858367054669E-2</v>
      </c>
      <c r="K85" s="66">
        <v>388.14004484000003</v>
      </c>
      <c r="L85" s="64">
        <v>-2.2039979380275576E-2</v>
      </c>
      <c r="M85" s="63">
        <v>-2.6267184992405768E-2</v>
      </c>
    </row>
    <row r="86" spans="2:13" s="26" customFormat="1" ht="12.75" customHeight="1" x14ac:dyDescent="0.2">
      <c r="B86" s="69"/>
      <c r="C86" s="67" t="s">
        <v>31</v>
      </c>
      <c r="D86" s="61">
        <v>19.472196749999998</v>
      </c>
      <c r="E86" s="62">
        <v>1.6391998551960496E-2</v>
      </c>
      <c r="F86" s="63">
        <v>-8.9504898277405154E-2</v>
      </c>
      <c r="G86" s="64">
        <v>4.8963808927940278E-2</v>
      </c>
      <c r="H86" s="64">
        <v>-3.0305665190902054E-2</v>
      </c>
      <c r="I86" s="64">
        <v>-3.8305702319087365E-2</v>
      </c>
      <c r="J86" s="65">
        <v>1.9226034727908958E-2</v>
      </c>
      <c r="K86" s="66">
        <v>218.98708240999997</v>
      </c>
      <c r="L86" s="64">
        <v>-1.8910153077960734E-2</v>
      </c>
      <c r="M86" s="63">
        <v>-2.2946655775924141E-2</v>
      </c>
    </row>
    <row r="87" spans="2:13" s="26" customFormat="1" ht="12.75" customHeight="1" x14ac:dyDescent="0.2">
      <c r="B87" s="69"/>
      <c r="C87" s="75" t="s">
        <v>32</v>
      </c>
      <c r="D87" s="54">
        <v>95.878884980000009</v>
      </c>
      <c r="E87" s="55">
        <v>0.11322044355376737</v>
      </c>
      <c r="F87" s="56">
        <v>3.928988452767368E-2</v>
      </c>
      <c r="G87" s="57">
        <v>1.4814888066357446E-2</v>
      </c>
      <c r="H87" s="57">
        <v>6.1865903874435801E-2</v>
      </c>
      <c r="I87" s="57">
        <v>5.5615066824816095E-2</v>
      </c>
      <c r="J87" s="76">
        <v>6.3732578723826316E-2</v>
      </c>
      <c r="K87" s="59">
        <v>1063.4892400700001</v>
      </c>
      <c r="L87" s="57">
        <v>7.500473933117946E-2</v>
      </c>
      <c r="M87" s="56">
        <v>7.0852269144650259E-2</v>
      </c>
    </row>
    <row r="88" spans="2:13" s="26" customFormat="1" ht="12.75" customHeight="1" x14ac:dyDescent="0.2">
      <c r="B88" s="69"/>
      <c r="C88" s="77" t="s">
        <v>33</v>
      </c>
      <c r="D88" s="61">
        <v>73.895841989999994</v>
      </c>
      <c r="E88" s="62">
        <v>0.11556713204197377</v>
      </c>
      <c r="F88" s="63">
        <v>3.989142154595049E-2</v>
      </c>
      <c r="G88" s="64">
        <v>1.4561342689238144E-2</v>
      </c>
      <c r="H88" s="64">
        <v>6.1692744227259677E-2</v>
      </c>
      <c r="I88" s="64">
        <v>5.5260918875740028E-2</v>
      </c>
      <c r="J88" s="65">
        <v>6.0594506021801386E-2</v>
      </c>
      <c r="K88" s="66">
        <v>822.56915470999991</v>
      </c>
      <c r="L88" s="64">
        <v>7.6424672216879097E-2</v>
      </c>
      <c r="M88" s="63">
        <v>7.2043848088202411E-2</v>
      </c>
    </row>
    <row r="89" spans="2:13" s="26" customFormat="1" ht="12.75" customHeight="1" x14ac:dyDescent="0.2">
      <c r="B89" s="69"/>
      <c r="C89" s="78" t="s">
        <v>34</v>
      </c>
      <c r="D89" s="61">
        <v>68.032698309999986</v>
      </c>
      <c r="E89" s="62">
        <v>9.8624711836095447E-2</v>
      </c>
      <c r="F89" s="63">
        <v>2.3943548503460033E-2</v>
      </c>
      <c r="G89" s="64">
        <v>6.8043630272869304E-3</v>
      </c>
      <c r="H89" s="64">
        <v>5.8532889003296118E-2</v>
      </c>
      <c r="I89" s="64">
        <v>5.2304195413616972E-2</v>
      </c>
      <c r="J89" s="65">
        <v>6.4785625737603159E-2</v>
      </c>
      <c r="K89" s="66">
        <v>764.61536612999998</v>
      </c>
      <c r="L89" s="64">
        <v>7.566212729004862E-2</v>
      </c>
      <c r="M89" s="63">
        <v>7.1223653603728065E-2</v>
      </c>
    </row>
    <row r="90" spans="2:13" s="26" customFormat="1" ht="12.75" customHeight="1" x14ac:dyDescent="0.2">
      <c r="B90" s="69"/>
      <c r="C90" s="71" t="s">
        <v>35</v>
      </c>
      <c r="D90" s="79">
        <v>5.8631436800000003</v>
      </c>
      <c r="E90" s="62">
        <v>0.35869532739233789</v>
      </c>
      <c r="F90" s="63">
        <v>0.28262069511208177</v>
      </c>
      <c r="G90" s="64">
        <v>0.11934902816781201</v>
      </c>
      <c r="H90" s="64">
        <v>0.104326165167272</v>
      </c>
      <c r="I90" s="64">
        <v>9.4073437519912595E-2</v>
      </c>
      <c r="J90" s="65">
        <v>7.8768900897743244E-3</v>
      </c>
      <c r="K90" s="66">
        <v>57.953788580000001</v>
      </c>
      <c r="L90" s="64">
        <v>8.6587520930840212E-2</v>
      </c>
      <c r="M90" s="63">
        <v>8.2943113601418261E-2</v>
      </c>
    </row>
    <row r="91" spans="2:13" s="26" customFormat="1" ht="12.75" customHeight="1" x14ac:dyDescent="0.2">
      <c r="B91" s="69"/>
      <c r="C91" s="77" t="s">
        <v>36</v>
      </c>
      <c r="D91" s="61">
        <v>21.983042989999998</v>
      </c>
      <c r="E91" s="62">
        <v>0.10540393277944382</v>
      </c>
      <c r="F91" s="63">
        <v>3.7255718499237922E-2</v>
      </c>
      <c r="G91" s="64">
        <v>1.5675403209173266E-2</v>
      </c>
      <c r="H91" s="64">
        <v>6.2444627214360171E-2</v>
      </c>
      <c r="I91" s="64">
        <v>5.6823473422519477E-2</v>
      </c>
      <c r="J91" s="65">
        <v>7.4529336177879157E-2</v>
      </c>
      <c r="K91" s="66">
        <v>240.92008536000003</v>
      </c>
      <c r="L91" s="64">
        <v>7.0184791246429512E-2</v>
      </c>
      <c r="M91" s="63">
        <v>6.6805725204426292E-2</v>
      </c>
    </row>
    <row r="92" spans="2:13" s="26" customFormat="1" ht="12.75" customHeight="1" x14ac:dyDescent="0.2">
      <c r="B92" s="69"/>
      <c r="C92" s="80" t="s">
        <v>37</v>
      </c>
      <c r="D92" s="81">
        <v>219.7727529</v>
      </c>
      <c r="E92" s="82">
        <v>0.10539350627623256</v>
      </c>
      <c r="F92" s="83">
        <v>2.4516730609449144E-2</v>
      </c>
      <c r="G92" s="84">
        <v>2.1036912620854498E-2</v>
      </c>
      <c r="H92" s="84">
        <v>4.1439956796837318E-2</v>
      </c>
      <c r="I92" s="84">
        <v>3.7293428886782332E-2</v>
      </c>
      <c r="J92" s="85">
        <v>5.6460563553013321E-2</v>
      </c>
      <c r="K92" s="86">
        <v>2376.9654974299997</v>
      </c>
      <c r="L92" s="84">
        <v>5.5112185415809645E-2</v>
      </c>
      <c r="M92" s="83">
        <v>5.1984707860127655E-2</v>
      </c>
    </row>
    <row r="93" spans="2:13" s="26" customFormat="1" ht="12.75" hidden="1" customHeight="1" x14ac:dyDescent="0.2">
      <c r="B93" s="69"/>
      <c r="C93" s="60"/>
      <c r="D93" s="61"/>
      <c r="E93" s="62"/>
      <c r="F93" s="63"/>
      <c r="G93" s="64"/>
      <c r="H93" s="87"/>
      <c r="I93" s="87"/>
      <c r="J93" s="88"/>
      <c r="K93" s="89"/>
      <c r="L93" s="87"/>
      <c r="M93" s="90"/>
    </row>
    <row r="94" spans="2:13" s="26" customFormat="1" ht="12.75" hidden="1" customHeight="1" x14ac:dyDescent="0.2">
      <c r="B94" s="69"/>
      <c r="C94" s="60"/>
      <c r="D94" s="61"/>
      <c r="E94" s="62"/>
      <c r="F94" s="63"/>
      <c r="G94" s="64"/>
      <c r="H94" s="87"/>
      <c r="I94" s="87"/>
      <c r="J94" s="88"/>
      <c r="K94" s="89"/>
      <c r="L94" s="87"/>
      <c r="M94" s="90"/>
    </row>
    <row r="95" spans="2:13" s="26" customFormat="1" ht="12.75" hidden="1" customHeight="1" x14ac:dyDescent="0.2">
      <c r="B95" s="69"/>
      <c r="C95" s="60"/>
      <c r="D95" s="61"/>
      <c r="E95" s="62"/>
      <c r="F95" s="63"/>
      <c r="G95" s="64"/>
      <c r="H95" s="87"/>
      <c r="I95" s="87"/>
      <c r="J95" s="88"/>
      <c r="K95" s="89"/>
      <c r="L95" s="87"/>
      <c r="M95" s="90"/>
    </row>
    <row r="96" spans="2:13" s="26" customFormat="1" ht="12.75" customHeight="1" x14ac:dyDescent="0.2">
      <c r="C96" s="91"/>
      <c r="D96" s="47"/>
      <c r="E96" s="48"/>
      <c r="F96" s="92"/>
      <c r="G96" s="48"/>
      <c r="H96" s="93"/>
      <c r="I96" s="48"/>
      <c r="J96" s="51"/>
      <c r="K96" s="94"/>
      <c r="L96" s="92"/>
      <c r="M96" s="48"/>
    </row>
    <row r="97" spans="2:13" s="26" customFormat="1" ht="12.75" customHeight="1" x14ac:dyDescent="0.2">
      <c r="B97" s="69"/>
      <c r="C97" s="95" t="s">
        <v>38</v>
      </c>
      <c r="D97" s="96">
        <v>38.105893130000005</v>
      </c>
      <c r="E97" s="64">
        <v>3.1174604566093445E-2</v>
      </c>
      <c r="F97" s="97">
        <v>1.7097869243206443E-2</v>
      </c>
      <c r="G97" s="98">
        <v>4.1917126477291715</v>
      </c>
      <c r="H97" s="64">
        <v>9.776129181626092E-2</v>
      </c>
      <c r="I97" s="64">
        <v>0.10184745947442453</v>
      </c>
      <c r="J97" s="62">
        <v>6.8803449881339906E-2</v>
      </c>
      <c r="K97" s="99">
        <v>376.54310683000006</v>
      </c>
      <c r="L97" s="64">
        <v>6.0159524759368921E-2</v>
      </c>
      <c r="M97" s="64">
        <v>6.0495713095491732E-2</v>
      </c>
    </row>
    <row r="98" spans="2:13" s="26" customFormat="1" ht="12.75" customHeight="1" x14ac:dyDescent="0.2">
      <c r="B98" s="69"/>
      <c r="C98" s="100" t="s">
        <v>39</v>
      </c>
      <c r="D98" s="61">
        <v>31.117590370000002</v>
      </c>
      <c r="E98" s="64">
        <v>4.9428788067603868E-2</v>
      </c>
      <c r="F98" s="97">
        <v>2.9515014546193319E-2</v>
      </c>
      <c r="G98" s="64" t="s">
        <v>101</v>
      </c>
      <c r="H98" s="64">
        <v>0.10947208446069157</v>
      </c>
      <c r="I98" s="64">
        <v>0.11071140075698027</v>
      </c>
      <c r="J98" s="62">
        <v>6.183042272791428E-2</v>
      </c>
      <c r="K98" s="99">
        <v>304.50042454999999</v>
      </c>
      <c r="L98" s="64">
        <v>7.0591360872189757E-2</v>
      </c>
      <c r="M98" s="64">
        <v>7.2456595672487856E-2</v>
      </c>
    </row>
    <row r="99" spans="2:13" s="26" customFormat="1" ht="12.75" customHeight="1" x14ac:dyDescent="0.2">
      <c r="B99" s="69"/>
      <c r="C99" s="100" t="s">
        <v>40</v>
      </c>
      <c r="D99" s="61">
        <v>3.5592366000000002</v>
      </c>
      <c r="E99" s="64">
        <v>-5.8953435999932524E-2</v>
      </c>
      <c r="F99" s="97">
        <v>-9.1578280278773128E-2</v>
      </c>
      <c r="G99" s="64">
        <v>0.26703972581858415</v>
      </c>
      <c r="H99" s="64">
        <v>6.7528182691912075E-2</v>
      </c>
      <c r="I99" s="64">
        <v>5.2361769663720859E-2</v>
      </c>
      <c r="J99" s="62">
        <v>7.9195823439012436E-2</v>
      </c>
      <c r="K99" s="99">
        <v>37.731021550000001</v>
      </c>
      <c r="L99" s="64">
        <v>4.1587190972132371E-2</v>
      </c>
      <c r="M99" s="64">
        <v>1.6720950167048443E-2</v>
      </c>
    </row>
    <row r="100" spans="2:13" s="26" customFormat="1" ht="12.75" customHeight="1" x14ac:dyDescent="0.2">
      <c r="B100" s="69"/>
      <c r="C100" s="101" t="s">
        <v>41</v>
      </c>
      <c r="D100" s="102">
        <v>3.2177805899999998</v>
      </c>
      <c r="E100" s="103">
        <v>2.3522217506672716E-2</v>
      </c>
      <c r="F100" s="103">
        <v>8.6313863652795808E-2</v>
      </c>
      <c r="G100" s="103">
        <v>-2.1921068586213122E-2</v>
      </c>
      <c r="H100" s="103">
        <v>5.0035217973840584E-2</v>
      </c>
      <c r="I100" s="103">
        <v>8.4654513074711168E-2</v>
      </c>
      <c r="J100" s="116">
        <v>0.12327146013616819</v>
      </c>
      <c r="K100" s="105">
        <v>30.593209320000003</v>
      </c>
      <c r="L100" s="103">
        <v>2.0799331939940879E-2</v>
      </c>
      <c r="M100" s="103">
        <v>7.2257458634155114E-3</v>
      </c>
    </row>
    <row r="101" spans="2:13" s="26" customFormat="1" ht="12.75" customHeight="1" x14ac:dyDescent="0.2">
      <c r="B101" s="69"/>
      <c r="C101" s="107"/>
      <c r="H101" s="117"/>
      <c r="M101" s="118" t="s">
        <v>44</v>
      </c>
    </row>
    <row r="102" spans="2:13" s="26" customFormat="1" ht="12.75" customHeight="1" x14ac:dyDescent="0.2">
      <c r="B102" s="69"/>
      <c r="C102" s="107"/>
      <c r="D102" s="108"/>
      <c r="E102" s="108"/>
      <c r="F102" s="108"/>
      <c r="G102" s="109"/>
      <c r="H102" s="114"/>
      <c r="I102" s="108"/>
      <c r="J102" s="108"/>
      <c r="K102" s="108"/>
      <c r="L102" s="108"/>
      <c r="M102" s="118"/>
    </row>
    <row r="103" spans="2:13" s="23" customFormat="1" x14ac:dyDescent="0.2">
      <c r="C103" s="119" t="s">
        <v>45</v>
      </c>
    </row>
    <row r="104" spans="2:13" s="23" customFormat="1" ht="44.25" customHeight="1" x14ac:dyDescent="0.2">
      <c r="C104" s="120" t="s">
        <v>46</v>
      </c>
      <c r="D104" s="120"/>
      <c r="E104" s="120"/>
      <c r="F104" s="120"/>
      <c r="G104" s="120"/>
    </row>
    <row r="105" spans="2:13" s="23" customFormat="1" ht="8.25" customHeight="1" x14ac:dyDescent="0.2">
      <c r="C105" s="120"/>
      <c r="D105" s="120"/>
      <c r="E105" s="120"/>
      <c r="F105" s="120"/>
      <c r="G105" s="120"/>
    </row>
  </sheetData>
  <mergeCells count="32">
    <mergeCell ref="C104:G104"/>
    <mergeCell ref="C105:G105"/>
    <mergeCell ref="C70:C72"/>
    <mergeCell ref="D70:G70"/>
    <mergeCell ref="H70:I70"/>
    <mergeCell ref="J70:M70"/>
    <mergeCell ref="D71:D72"/>
    <mergeCell ref="E71:F71"/>
    <mergeCell ref="H71:I71"/>
    <mergeCell ref="J71:J72"/>
    <mergeCell ref="K71:K72"/>
    <mergeCell ref="L71:M71"/>
    <mergeCell ref="C37:C39"/>
    <mergeCell ref="D37:G37"/>
    <mergeCell ref="H37:I37"/>
    <mergeCell ref="J37:M37"/>
    <mergeCell ref="D38:D39"/>
    <mergeCell ref="E38:F38"/>
    <mergeCell ref="H38:I38"/>
    <mergeCell ref="J38:J39"/>
    <mergeCell ref="K38:K39"/>
    <mergeCell ref="L38:M38"/>
    <mergeCell ref="C4:C6"/>
    <mergeCell ref="D4:G4"/>
    <mergeCell ref="H4:I4"/>
    <mergeCell ref="J4:M4"/>
    <mergeCell ref="D5:D6"/>
    <mergeCell ref="E5:F5"/>
    <mergeCell ref="H5:I5"/>
    <mergeCell ref="J5:J6"/>
    <mergeCell ref="K5:K6"/>
    <mergeCell ref="L5:M5"/>
  </mergeCells>
  <pageMargins left="0" right="0" top="0" bottom="0" header="0" footer="0"/>
  <pageSetup paperSize="9" scale="77" fitToWidth="2" orientation="portrait" r:id="rId1"/>
  <headerFooter alignWithMargins="0"/>
  <rowBreaks count="1" manualBreakCount="1">
    <brk id="36" min="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56EBD-A862-44AE-AC8E-36852B8B1C32}">
  <sheetPr>
    <tabColor rgb="FF0000FF"/>
  </sheetPr>
  <dimension ref="A1:GG104"/>
  <sheetViews>
    <sheetView zoomScaleNormal="100" workbookViewId="0">
      <selection sqref="A1:XFD1048576"/>
    </sheetView>
  </sheetViews>
  <sheetFormatPr baseColWidth="10" defaultColWidth="11.42578125" defaultRowHeight="12" x14ac:dyDescent="0.2"/>
  <cols>
    <col min="1" max="2" width="2.42578125" style="23" customWidth="1"/>
    <col min="3" max="3" width="44.5703125" style="23" bestFit="1" customWidth="1"/>
    <col min="4" max="4" width="9.5703125" style="23" customWidth="1"/>
    <col min="5" max="5" width="12.42578125" style="23" customWidth="1"/>
    <col min="6" max="6" width="9.5703125" style="23" customWidth="1"/>
    <col min="7" max="7" width="10.42578125" style="23" customWidth="1"/>
    <col min="8" max="8" width="11.5703125" style="23" bestFit="1" customWidth="1"/>
    <col min="9" max="11" width="9.5703125" style="23" customWidth="1"/>
    <col min="12" max="12" width="9.5703125" style="23" bestFit="1" customWidth="1"/>
    <col min="13" max="13" width="9.5703125" style="23" customWidth="1"/>
    <col min="14" max="189" width="11.42578125" style="23"/>
    <col min="190" max="16384" width="11.42578125" style="121"/>
  </cols>
  <sheetData>
    <row r="1" spans="1:13" s="23" customFormat="1" x14ac:dyDescent="0.2"/>
    <row r="2" spans="1:13" s="26" customFormat="1" x14ac:dyDescent="0.2">
      <c r="A2" s="122"/>
    </row>
    <row r="3" spans="1:13" s="26" customFormat="1" x14ac:dyDescent="0.2">
      <c r="A3" s="122"/>
    </row>
    <row r="4" spans="1:13" s="26" customFormat="1" ht="24" customHeight="1" x14ac:dyDescent="0.2">
      <c r="A4" s="122"/>
      <c r="C4" s="123" t="s">
        <v>47</v>
      </c>
      <c r="D4" s="124" t="s">
        <v>7</v>
      </c>
      <c r="E4" s="125"/>
      <c r="F4" s="125"/>
      <c r="G4" s="126"/>
      <c r="H4" s="124" t="s">
        <v>14</v>
      </c>
      <c r="I4" s="126"/>
      <c r="J4" s="124" t="s">
        <v>15</v>
      </c>
      <c r="K4" s="125"/>
      <c r="L4" s="125"/>
      <c r="M4" s="126"/>
    </row>
    <row r="5" spans="1:13" s="26" customFormat="1" ht="53.25" customHeight="1" x14ac:dyDescent="0.2">
      <c r="A5" s="122"/>
      <c r="C5" s="127"/>
      <c r="D5" s="128" t="s">
        <v>90</v>
      </c>
      <c r="E5" s="129" t="s">
        <v>91</v>
      </c>
      <c r="F5" s="130"/>
      <c r="G5" s="131" t="s">
        <v>92</v>
      </c>
      <c r="H5" s="129" t="s">
        <v>86</v>
      </c>
      <c r="I5" s="132"/>
      <c r="J5" s="133" t="s">
        <v>87</v>
      </c>
      <c r="K5" s="134" t="s">
        <v>88</v>
      </c>
      <c r="L5" s="129" t="s">
        <v>89</v>
      </c>
      <c r="M5" s="135"/>
    </row>
    <row r="6" spans="1:13" s="26" customFormat="1" ht="36" customHeight="1" x14ac:dyDescent="0.2">
      <c r="A6" s="136"/>
      <c r="C6" s="137"/>
      <c r="D6" s="138"/>
      <c r="E6" s="131" t="s">
        <v>16</v>
      </c>
      <c r="F6" s="131" t="s">
        <v>17</v>
      </c>
      <c r="G6" s="131" t="s">
        <v>17</v>
      </c>
      <c r="H6" s="131" t="s">
        <v>16</v>
      </c>
      <c r="I6" s="131" t="s">
        <v>17</v>
      </c>
      <c r="J6" s="139"/>
      <c r="K6" s="140"/>
      <c r="L6" s="131" t="s">
        <v>16</v>
      </c>
      <c r="M6" s="131" t="s">
        <v>17</v>
      </c>
    </row>
    <row r="7" spans="1:13" s="26" customFormat="1" ht="14.25" x14ac:dyDescent="0.2">
      <c r="A7" s="136"/>
      <c r="C7" s="141" t="s">
        <v>18</v>
      </c>
      <c r="D7" s="142">
        <v>457.14350044387442</v>
      </c>
      <c r="E7" s="143">
        <v>2.9171134548535704E-3</v>
      </c>
      <c r="F7" s="49">
        <v>9.3019931389060062E-4</v>
      </c>
      <c r="G7" s="50">
        <v>9.3566402244409375E-3</v>
      </c>
      <c r="H7" s="143">
        <v>1.7903577443973973E-3</v>
      </c>
      <c r="I7" s="143">
        <v>2.3720521500463221E-3</v>
      </c>
      <c r="J7" s="144">
        <v>1.9217138438319514E-2</v>
      </c>
      <c r="K7" s="145">
        <v>5362.035179583283</v>
      </c>
      <c r="L7" s="143">
        <v>2.562342932431072E-2</v>
      </c>
      <c r="M7" s="50">
        <v>2.5860515234807258E-2</v>
      </c>
    </row>
    <row r="8" spans="1:13" s="26" customFormat="1" x14ac:dyDescent="0.2">
      <c r="A8" s="136"/>
      <c r="C8" s="53" t="s">
        <v>19</v>
      </c>
      <c r="D8" s="54">
        <v>278.21606078282935</v>
      </c>
      <c r="E8" s="55">
        <v>-1.4811689909740688E-2</v>
      </c>
      <c r="F8" s="56">
        <v>-1.56300474079476E-2</v>
      </c>
      <c r="G8" s="57">
        <v>-6.4622187271734521E-3</v>
      </c>
      <c r="H8" s="146">
        <v>-1.6858134546851922E-2</v>
      </c>
      <c r="I8" s="146">
        <v>-1.7102798855087031E-2</v>
      </c>
      <c r="J8" s="147">
        <v>1.2222306504411362E-2</v>
      </c>
      <c r="K8" s="148">
        <v>3272.159385237077</v>
      </c>
      <c r="L8" s="146">
        <v>6.9914889743440956E-3</v>
      </c>
      <c r="M8" s="149">
        <v>7.4048930367980326E-3</v>
      </c>
    </row>
    <row r="9" spans="1:13" s="26" customFormat="1" x14ac:dyDescent="0.2">
      <c r="A9" s="136"/>
      <c r="C9" s="60" t="s">
        <v>20</v>
      </c>
      <c r="D9" s="61">
        <v>92.86846644699439</v>
      </c>
      <c r="E9" s="62">
        <v>-3.1164183053596028E-2</v>
      </c>
      <c r="F9" s="63">
        <v>-2.9445142108875944E-3</v>
      </c>
      <c r="G9" s="64">
        <v>-1.0829948955125679E-2</v>
      </c>
      <c r="H9" s="87">
        <v>-3.8483616900325535E-3</v>
      </c>
      <c r="I9" s="87">
        <v>-3.5722135951355982E-3</v>
      </c>
      <c r="J9" s="150">
        <v>9.8093921519457616E-3</v>
      </c>
      <c r="K9" s="89">
        <v>1080.5138242915416</v>
      </c>
      <c r="L9" s="87">
        <v>3.6388820278206335E-2</v>
      </c>
      <c r="M9" s="90">
        <v>3.8254086498888062E-2</v>
      </c>
    </row>
    <row r="10" spans="1:13" s="26" customFormat="1" x14ac:dyDescent="0.2">
      <c r="A10" s="136"/>
      <c r="C10" s="67" t="s">
        <v>21</v>
      </c>
      <c r="D10" s="61">
        <v>22.417664384527519</v>
      </c>
      <c r="E10" s="62">
        <v>-3.1164183053596028E-2</v>
      </c>
      <c r="F10" s="63">
        <v>-3.0372656150911559E-2</v>
      </c>
      <c r="G10" s="64">
        <v>-6.0406363635285842E-3</v>
      </c>
      <c r="H10" s="87">
        <v>-4.8424552213393812E-2</v>
      </c>
      <c r="I10" s="87">
        <v>-4.6949927203115527E-2</v>
      </c>
      <c r="J10" s="150">
        <v>-1.152383292788961E-2</v>
      </c>
      <c r="K10" s="89">
        <v>273.96044174999946</v>
      </c>
      <c r="L10" s="87">
        <v>1.5562564774833865E-2</v>
      </c>
      <c r="M10" s="90">
        <v>1.7318237573070272E-2</v>
      </c>
    </row>
    <row r="11" spans="1:13" s="26" customFormat="1" x14ac:dyDescent="0.2">
      <c r="A11" s="136"/>
      <c r="C11" s="68" t="s">
        <v>22</v>
      </c>
      <c r="D11" s="61">
        <v>22.417664384527519</v>
      </c>
      <c r="E11" s="62">
        <v>-3.1164183053596028E-2</v>
      </c>
      <c r="F11" s="63">
        <v>9.7623734291225617E-3</v>
      </c>
      <c r="G11" s="64">
        <v>-1.0068110083341186E-2</v>
      </c>
      <c r="H11" s="87">
        <v>-4.8424552213393812E-2</v>
      </c>
      <c r="I11" s="87">
        <v>1.0942590481789694E-2</v>
      </c>
      <c r="J11" s="150">
        <v>2.6612818293650697E-2</v>
      </c>
      <c r="K11" s="89">
        <v>273.96044174999946</v>
      </c>
      <c r="L11" s="87">
        <v>1.5562564774833865E-2</v>
      </c>
      <c r="M11" s="90">
        <v>4.4800091286695709E-2</v>
      </c>
    </row>
    <row r="12" spans="1:13" s="26" customFormat="1" x14ac:dyDescent="0.2">
      <c r="A12" s="136"/>
      <c r="C12" s="67" t="s">
        <v>23</v>
      </c>
      <c r="D12" s="61">
        <v>13.78089206100479</v>
      </c>
      <c r="E12" s="62">
        <v>-5.1831491922222916E-3</v>
      </c>
      <c r="F12" s="63">
        <v>-7.6592704669919964E-3</v>
      </c>
      <c r="G12" s="64">
        <v>-2.2225543951784776E-2</v>
      </c>
      <c r="H12" s="87">
        <v>1.6969700389239506E-2</v>
      </c>
      <c r="I12" s="87">
        <v>1.505989300168431E-2</v>
      </c>
      <c r="J12" s="150">
        <v>-2.488551473527012E-2</v>
      </c>
      <c r="K12" s="89">
        <v>159.74828895307573</v>
      </c>
      <c r="L12" s="87">
        <v>5.0098044590834556E-2</v>
      </c>
      <c r="M12" s="90">
        <v>4.8244270840477999E-2</v>
      </c>
    </row>
    <row r="13" spans="1:13" s="26" customFormat="1" ht="12.75" x14ac:dyDescent="0.2">
      <c r="A13" s="151"/>
      <c r="C13" s="152" t="s">
        <v>24</v>
      </c>
      <c r="D13" s="96">
        <v>79.564342311884573</v>
      </c>
      <c r="E13" s="153">
        <v>-3.6574246012069933E-3</v>
      </c>
      <c r="F13" s="154">
        <v>-4.9158206465197418E-3</v>
      </c>
      <c r="G13" s="98">
        <v>-5.3216782568744625E-3</v>
      </c>
      <c r="H13" s="155">
        <v>-4.0445172489047554E-3</v>
      </c>
      <c r="I13" s="155">
        <v>-5.136325153633936E-3</v>
      </c>
      <c r="J13" s="156">
        <v>1.0259204464849736E-2</v>
      </c>
      <c r="K13" s="157">
        <v>953.60613497327029</v>
      </c>
      <c r="L13" s="155">
        <v>-1.7885478058192739E-3</v>
      </c>
      <c r="M13" s="158">
        <v>-2.2888836227509257E-3</v>
      </c>
    </row>
    <row r="14" spans="1:13" s="26" customFormat="1" ht="12" customHeight="1" x14ac:dyDescent="0.2">
      <c r="A14" s="159"/>
      <c r="C14" s="71" t="s">
        <v>25</v>
      </c>
      <c r="D14" s="61">
        <v>20.763664916180197</v>
      </c>
      <c r="E14" s="62">
        <v>2.632047254184644E-2</v>
      </c>
      <c r="F14" s="63">
        <v>2.4348867882502567E-2</v>
      </c>
      <c r="G14" s="64">
        <v>-9.8868946444915506E-3</v>
      </c>
      <c r="H14" s="87">
        <v>2.7380887064955672E-2</v>
      </c>
      <c r="I14" s="87">
        <v>2.7610631794674712E-2</v>
      </c>
      <c r="J14" s="150">
        <v>1.9598338277552196E-2</v>
      </c>
      <c r="K14" s="89">
        <v>236.91098277422128</v>
      </c>
      <c r="L14" s="87">
        <v>1.9296263453483453E-2</v>
      </c>
      <c r="M14" s="90">
        <v>2.0699841713485823E-2</v>
      </c>
    </row>
    <row r="15" spans="1:13" s="26" customFormat="1" x14ac:dyDescent="0.2">
      <c r="A15" s="136"/>
      <c r="C15" s="160" t="s">
        <v>26</v>
      </c>
      <c r="D15" s="102">
        <v>54.634455975594697</v>
      </c>
      <c r="E15" s="116">
        <v>-1.7558832172466232E-2</v>
      </c>
      <c r="F15" s="161">
        <v>-1.7947231956125687E-2</v>
      </c>
      <c r="G15" s="103">
        <v>-2.5793395636549699E-3</v>
      </c>
      <c r="H15" s="162">
        <v>-2.0659902609340475E-2</v>
      </c>
      <c r="I15" s="162">
        <v>-2.1031787629542054E-2</v>
      </c>
      <c r="J15" s="88">
        <v>7.6290286173064104E-5</v>
      </c>
      <c r="K15" s="163">
        <v>668.31194545753101</v>
      </c>
      <c r="L15" s="162">
        <v>-1.444381257536631E-2</v>
      </c>
      <c r="M15" s="164">
        <v>-1.545582013966762E-2</v>
      </c>
    </row>
    <row r="16" spans="1:13" s="26" customFormat="1" x14ac:dyDescent="0.2">
      <c r="A16" s="22"/>
      <c r="C16" s="165" t="s">
        <v>27</v>
      </c>
      <c r="D16" s="96">
        <v>11.319630804458869</v>
      </c>
      <c r="E16" s="153">
        <v>1.2523830260466884E-2</v>
      </c>
      <c r="F16" s="154">
        <v>1.2063782644325061E-2</v>
      </c>
      <c r="G16" s="98">
        <v>1.4148006958467851E-2</v>
      </c>
      <c r="H16" s="155">
        <v>7.9149071839517138E-3</v>
      </c>
      <c r="I16" s="155">
        <v>9.5192938192707466E-3</v>
      </c>
      <c r="J16" s="156">
        <v>-0.12317271169015387</v>
      </c>
      <c r="K16" s="157">
        <v>136.13662948510211</v>
      </c>
      <c r="L16" s="155">
        <v>1.0445498956720645E-2</v>
      </c>
      <c r="M16" s="158">
        <v>9.4214004842674282E-3</v>
      </c>
    </row>
    <row r="17" spans="1:13" s="26" customFormat="1" x14ac:dyDescent="0.2">
      <c r="A17" s="22"/>
      <c r="C17" s="166" t="s">
        <v>28</v>
      </c>
      <c r="D17" s="102">
        <v>26.6986843086387</v>
      </c>
      <c r="E17" s="116">
        <v>-4.5957163232524634E-2</v>
      </c>
      <c r="F17" s="161">
        <v>-4.751513766197657E-2</v>
      </c>
      <c r="G17" s="103">
        <v>-4.579459519671758E-3</v>
      </c>
      <c r="H17" s="162">
        <v>-5.859197676964556E-2</v>
      </c>
      <c r="I17" s="162">
        <v>-5.951222954556501E-2</v>
      </c>
      <c r="J17" s="167">
        <v>2.7209375665646185E-2</v>
      </c>
      <c r="K17" s="163">
        <v>316.1221438953969</v>
      </c>
      <c r="L17" s="168">
        <v>-2.7215293626940418E-2</v>
      </c>
      <c r="M17" s="164">
        <v>-2.8392300742843379E-2</v>
      </c>
    </row>
    <row r="18" spans="1:13" s="26" customFormat="1" x14ac:dyDescent="0.2">
      <c r="C18" s="60" t="s">
        <v>29</v>
      </c>
      <c r="D18" s="61">
        <v>61.961100276446722</v>
      </c>
      <c r="E18" s="62">
        <v>-4.047708285478957E-2</v>
      </c>
      <c r="F18" s="63">
        <v>-4.0076678991189607E-2</v>
      </c>
      <c r="G18" s="64">
        <v>-6.6294110377331794E-3</v>
      </c>
      <c r="H18" s="87">
        <v>-4.0171193755965118E-2</v>
      </c>
      <c r="I18" s="87">
        <v>-4.0348395383122182E-2</v>
      </c>
      <c r="J18" s="150">
        <v>3.7930307751173009E-2</v>
      </c>
      <c r="K18" s="89">
        <v>719.67935819520676</v>
      </c>
      <c r="L18" s="87">
        <v>-1.2968017119902586E-2</v>
      </c>
      <c r="M18" s="90">
        <v>-1.2071957077787965E-2</v>
      </c>
    </row>
    <row r="19" spans="1:13" s="26" customFormat="1" x14ac:dyDescent="0.2">
      <c r="A19" s="23"/>
      <c r="C19" s="67" t="s">
        <v>30</v>
      </c>
      <c r="D19" s="61">
        <v>40.642117875507857</v>
      </c>
      <c r="E19" s="62">
        <v>-1.4737204287032402E-2</v>
      </c>
      <c r="F19" s="63">
        <v>-1.518564106203335E-2</v>
      </c>
      <c r="G19" s="64">
        <v>6.3568890404710476E-3</v>
      </c>
      <c r="H19" s="87">
        <v>-3.0995771121968052E-2</v>
      </c>
      <c r="I19" s="87">
        <v>-3.1050763905327794E-2</v>
      </c>
      <c r="J19" s="150">
        <v>4.9251103993176892E-2</v>
      </c>
      <c r="K19" s="89">
        <v>465.17945705586908</v>
      </c>
      <c r="L19" s="87">
        <v>-5.3318070234285031E-3</v>
      </c>
      <c r="M19" s="90">
        <v>-4.6183387368566864E-3</v>
      </c>
    </row>
    <row r="20" spans="1:13" s="26" customFormat="1" x14ac:dyDescent="0.2">
      <c r="A20" s="23"/>
      <c r="C20" s="67" t="s">
        <v>31</v>
      </c>
      <c r="D20" s="61">
        <v>21.318982400938857</v>
      </c>
      <c r="E20" s="62">
        <v>-8.5998041180381124E-2</v>
      </c>
      <c r="F20" s="63">
        <v>-8.4694484402502712E-2</v>
      </c>
      <c r="G20" s="64">
        <v>-3.0751886089057767E-2</v>
      </c>
      <c r="H20" s="87">
        <v>-5.6305524488452385E-2</v>
      </c>
      <c r="I20" s="87">
        <v>-5.7133559727023608E-2</v>
      </c>
      <c r="J20" s="150">
        <v>1.8283418742705893E-2</v>
      </c>
      <c r="K20" s="89">
        <v>254.49990113933771</v>
      </c>
      <c r="L20" s="87">
        <v>-2.6626797852018491E-2</v>
      </c>
      <c r="M20" s="90">
        <v>-2.5400870036046297E-2</v>
      </c>
    </row>
    <row r="21" spans="1:13" s="26" customFormat="1" x14ac:dyDescent="0.2">
      <c r="C21" s="169" t="s">
        <v>32</v>
      </c>
      <c r="D21" s="170">
        <v>178.92743966104504</v>
      </c>
      <c r="E21" s="171">
        <v>3.1787711074726444E-2</v>
      </c>
      <c r="F21" s="172">
        <v>2.7242785422807003E-2</v>
      </c>
      <c r="G21" s="173">
        <v>3.4433628569410679E-2</v>
      </c>
      <c r="H21" s="174">
        <v>3.3829554290682351E-2</v>
      </c>
      <c r="I21" s="174">
        <v>3.4236873072611695E-2</v>
      </c>
      <c r="J21" s="147">
        <v>3.0879960573737764E-2</v>
      </c>
      <c r="K21" s="175">
        <v>2089.8757943462051</v>
      </c>
      <c r="L21" s="174">
        <v>5.6222023808505606E-2</v>
      </c>
      <c r="M21" s="176">
        <v>5.6075533832414592E-2</v>
      </c>
    </row>
    <row r="22" spans="1:13" s="26" customFormat="1" ht="12.75" customHeight="1" x14ac:dyDescent="0.2">
      <c r="C22" s="77" t="s">
        <v>33</v>
      </c>
      <c r="D22" s="61">
        <v>135.07002124189211</v>
      </c>
      <c r="E22" s="62">
        <v>3.5684303657215199E-2</v>
      </c>
      <c r="F22" s="63">
        <v>3.3421669841877222E-2</v>
      </c>
      <c r="G22" s="64">
        <v>1.7656250543831131E-2</v>
      </c>
      <c r="H22" s="87">
        <v>4.1039321771114246E-2</v>
      </c>
      <c r="I22" s="87">
        <v>4.1065608146424015E-2</v>
      </c>
      <c r="J22" s="150">
        <v>2.956870240128695E-2</v>
      </c>
      <c r="K22" s="89">
        <v>1604.4874800379366</v>
      </c>
      <c r="L22" s="87">
        <v>6.485923780833458E-2</v>
      </c>
      <c r="M22" s="90">
        <v>6.467776977822659E-2</v>
      </c>
    </row>
    <row r="23" spans="1:13" s="26" customFormat="1" ht="12.75" customHeight="1" x14ac:dyDescent="0.2">
      <c r="C23" s="78" t="s">
        <v>34</v>
      </c>
      <c r="D23" s="61">
        <v>126.64701637529599</v>
      </c>
      <c r="E23" s="62">
        <v>3.2468235870193318E-2</v>
      </c>
      <c r="F23" s="63">
        <v>3.0277128481668747E-2</v>
      </c>
      <c r="G23" s="64">
        <v>1.3035192754793368E-2</v>
      </c>
      <c r="H23" s="87">
        <v>4.0671749757222431E-2</v>
      </c>
      <c r="I23" s="87">
        <v>4.0764648977371865E-2</v>
      </c>
      <c r="J23" s="150">
        <v>3.3621874313520594E-2</v>
      </c>
      <c r="K23" s="89">
        <v>1514.0364486342862</v>
      </c>
      <c r="L23" s="87">
        <v>6.4675583017549831E-2</v>
      </c>
      <c r="M23" s="90">
        <v>6.455570781968123E-2</v>
      </c>
    </row>
    <row r="24" spans="1:13" s="26" customFormat="1" ht="12.75" customHeight="1" x14ac:dyDescent="0.2">
      <c r="A24" s="23"/>
      <c r="C24" s="71" t="s">
        <v>35</v>
      </c>
      <c r="D24" s="79">
        <v>8.423004866596111</v>
      </c>
      <c r="E24" s="62">
        <v>8.6574719835907255E-2</v>
      </c>
      <c r="F24" s="63">
        <v>8.5519237524821934E-2</v>
      </c>
      <c r="G24" s="64">
        <v>9.6291951616388483E-2</v>
      </c>
      <c r="H24" s="87">
        <v>4.6986498685556377E-2</v>
      </c>
      <c r="I24" s="87">
        <v>4.605315127675369E-2</v>
      </c>
      <c r="J24" s="150">
        <v>-3.390545035481829E-2</v>
      </c>
      <c r="K24" s="89">
        <v>90.451031403650305</v>
      </c>
      <c r="L24" s="87">
        <v>6.7942821751088456E-2</v>
      </c>
      <c r="M24" s="90">
        <v>6.6722915613259604E-2</v>
      </c>
    </row>
    <row r="25" spans="1:13" s="26" customFormat="1" ht="12.75" customHeight="1" x14ac:dyDescent="0.2">
      <c r="C25" s="177" t="s">
        <v>36</v>
      </c>
      <c r="D25" s="102">
        <v>43.857418419152907</v>
      </c>
      <c r="E25" s="116">
        <v>1.9969259178212351E-2</v>
      </c>
      <c r="F25" s="161">
        <v>7.8415118612760182E-3</v>
      </c>
      <c r="G25" s="103">
        <v>9.2418898017518014E-2</v>
      </c>
      <c r="H25" s="162">
        <v>1.1510521512504202E-2</v>
      </c>
      <c r="I25" s="162">
        <v>1.2235965200007914E-2</v>
      </c>
      <c r="J25" s="88">
        <v>3.5087449880288002E-2</v>
      </c>
      <c r="K25" s="163">
        <v>485.38831430826866</v>
      </c>
      <c r="L25" s="162">
        <v>2.8642116929117112E-2</v>
      </c>
      <c r="M25" s="164">
        <v>2.862034389948831E-2</v>
      </c>
    </row>
    <row r="26" spans="1:13" s="26" customFormat="1" ht="12.75" customHeight="1" x14ac:dyDescent="0.2">
      <c r="C26" s="53" t="s">
        <v>37</v>
      </c>
      <c r="D26" s="102">
        <v>395.18240016742772</v>
      </c>
      <c r="E26" s="116">
        <v>1.0079427339229508E-2</v>
      </c>
      <c r="F26" s="161">
        <v>7.439690699926782E-3</v>
      </c>
      <c r="G26" s="103">
        <v>1.1819506230795307E-2</v>
      </c>
      <c r="H26" s="162">
        <v>9.031699185809039E-3</v>
      </c>
      <c r="I26" s="162">
        <v>9.2736377557043337E-3</v>
      </c>
      <c r="J26" s="88">
        <v>1.6252224213869404E-2</v>
      </c>
      <c r="K26" s="163">
        <v>4642.355821388076</v>
      </c>
      <c r="L26" s="162">
        <v>3.187787397118047E-2</v>
      </c>
      <c r="M26" s="164">
        <v>3.1998737647548348E-2</v>
      </c>
    </row>
    <row r="27" spans="1:13" s="26" customFormat="1" ht="12.75" hidden="1" customHeight="1" x14ac:dyDescent="0.2">
      <c r="C27" s="178"/>
      <c r="D27" s="66"/>
      <c r="E27" s="63"/>
      <c r="F27" s="179"/>
      <c r="G27" s="180"/>
      <c r="H27" s="63"/>
      <c r="I27" s="179"/>
      <c r="J27" s="179"/>
      <c r="K27" s="66"/>
      <c r="L27" s="63"/>
      <c r="M27" s="179"/>
    </row>
    <row r="28" spans="1:13" s="26" customFormat="1" ht="12.75" hidden="1" customHeight="1" x14ac:dyDescent="0.2">
      <c r="C28" s="178"/>
      <c r="D28" s="66"/>
      <c r="E28" s="63"/>
      <c r="F28" s="179"/>
      <c r="G28" s="180"/>
      <c r="H28" s="63"/>
      <c r="I28" s="179"/>
      <c r="J28" s="179"/>
      <c r="K28" s="66"/>
      <c r="L28" s="63"/>
      <c r="M28" s="179"/>
    </row>
    <row r="29" spans="1:13" s="26" customFormat="1" ht="12.75" hidden="1" customHeight="1" x14ac:dyDescent="0.2">
      <c r="C29" s="178"/>
      <c r="D29" s="66"/>
      <c r="E29" s="63"/>
      <c r="F29" s="179"/>
      <c r="G29" s="180"/>
      <c r="H29" s="63"/>
      <c r="I29" s="179"/>
      <c r="J29" s="179"/>
      <c r="K29" s="66"/>
      <c r="L29" s="63"/>
      <c r="M29" s="179"/>
    </row>
    <row r="30" spans="1:13" s="26" customFormat="1" ht="12.75" customHeight="1" x14ac:dyDescent="0.2">
      <c r="C30" s="181"/>
      <c r="D30" s="142"/>
      <c r="E30" s="143"/>
      <c r="F30" s="182"/>
      <c r="G30" s="143"/>
      <c r="H30" s="183"/>
      <c r="I30" s="143"/>
      <c r="J30" s="144"/>
      <c r="K30" s="184"/>
      <c r="L30" s="182"/>
      <c r="M30" s="143"/>
    </row>
    <row r="31" spans="1:13" s="26" customFormat="1" ht="12.75" customHeight="1" x14ac:dyDescent="0.2">
      <c r="C31" s="77" t="s">
        <v>38</v>
      </c>
      <c r="D31" s="96">
        <v>62.557114050000003</v>
      </c>
      <c r="E31" s="185">
        <v>2.760150245680637E-2</v>
      </c>
      <c r="F31" s="185">
        <v>2.6347401054355846E-2</v>
      </c>
      <c r="G31" s="98">
        <v>-5.5041313512832812E-2</v>
      </c>
      <c r="H31" s="154">
        <v>5.9137474929018996E-2</v>
      </c>
      <c r="I31" s="98">
        <v>5.9364754085895699E-2</v>
      </c>
      <c r="J31" s="153">
        <v>2.5220465492123756E-2</v>
      </c>
      <c r="K31" s="96">
        <v>727.07607906999988</v>
      </c>
      <c r="L31" s="154">
        <v>5.2099605535127935E-2</v>
      </c>
      <c r="M31" s="98">
        <v>4.9651874947913122E-2</v>
      </c>
    </row>
    <row r="32" spans="1:13" s="26" customFormat="1" ht="12.75" customHeight="1" x14ac:dyDescent="0.2">
      <c r="C32" s="100" t="s">
        <v>39</v>
      </c>
      <c r="D32" s="61">
        <v>50.474720320000003</v>
      </c>
      <c r="E32" s="97">
        <v>4.2431497085477332E-2</v>
      </c>
      <c r="F32" s="97">
        <v>4.1537020693274807E-2</v>
      </c>
      <c r="G32" s="64">
        <v>-4.878706498615959E-2</v>
      </c>
      <c r="H32" s="63">
        <v>6.8501025152667427E-2</v>
      </c>
      <c r="I32" s="64">
        <v>6.8792606599952677E-2</v>
      </c>
      <c r="J32" s="62">
        <v>1.6883411006146432E-2</v>
      </c>
      <c r="K32" s="61">
        <v>582.58429910000018</v>
      </c>
      <c r="L32" s="63">
        <v>5.7555342059709247E-2</v>
      </c>
      <c r="M32" s="64">
        <v>5.5026891514514897E-2</v>
      </c>
    </row>
    <row r="33" spans="2:13" s="26" customFormat="1" ht="12.75" customHeight="1" x14ac:dyDescent="0.2">
      <c r="C33" s="100" t="s">
        <v>40</v>
      </c>
      <c r="D33" s="61">
        <v>6.5154105400000004</v>
      </c>
      <c r="E33" s="97">
        <v>1.0764157006340369E-2</v>
      </c>
      <c r="F33" s="97">
        <v>9.209024709707414E-3</v>
      </c>
      <c r="G33" s="64">
        <v>-8.6324935723405938E-2</v>
      </c>
      <c r="H33" s="63">
        <v>5.0778793011443168E-2</v>
      </c>
      <c r="I33" s="64">
        <v>4.9292367358483746E-2</v>
      </c>
      <c r="J33" s="62">
        <v>0.1244516506663389</v>
      </c>
      <c r="K33" s="61">
        <v>76.117685640000005</v>
      </c>
      <c r="L33" s="63">
        <v>3.5919130135982247E-2</v>
      </c>
      <c r="M33" s="64">
        <v>3.4221279748919642E-2</v>
      </c>
    </row>
    <row r="34" spans="2:13" s="26" customFormat="1" ht="12.75" customHeight="1" x14ac:dyDescent="0.2">
      <c r="C34" s="101" t="s">
        <v>41</v>
      </c>
      <c r="D34" s="102">
        <v>5.5669831899999993</v>
      </c>
      <c r="E34" s="104">
        <v>-7.3808543179858299E-2</v>
      </c>
      <c r="F34" s="104">
        <v>-7.745701389482762E-2</v>
      </c>
      <c r="G34" s="104">
        <v>-7.3254561911123228E-2</v>
      </c>
      <c r="H34" s="161">
        <v>-6.6566222596157187E-3</v>
      </c>
      <c r="I34" s="103">
        <v>-6.9152446723853567E-3</v>
      </c>
      <c r="J34" s="103">
        <v>-4.3460533298319559E-3</v>
      </c>
      <c r="K34" s="102">
        <v>68.374094329999991</v>
      </c>
      <c r="L34" s="161">
        <v>2.4871297839306639E-2</v>
      </c>
      <c r="M34" s="103">
        <v>2.2300585477903034E-2</v>
      </c>
    </row>
    <row r="35" spans="2:13" s="26" customFormat="1" ht="12.75" customHeight="1" x14ac:dyDescent="0.2">
      <c r="C35" s="186"/>
      <c r="D35" s="90"/>
      <c r="E35" s="90"/>
      <c r="F35" s="90"/>
      <c r="G35" s="66"/>
      <c r="H35" s="66"/>
      <c r="I35" s="90"/>
      <c r="J35" s="90"/>
      <c r="K35" s="90"/>
      <c r="L35" s="90"/>
    </row>
    <row r="36" spans="2:13" s="26" customFormat="1" ht="12.75" customHeight="1" x14ac:dyDescent="0.2">
      <c r="B36" s="69"/>
      <c r="C36" s="107"/>
      <c r="D36" s="107"/>
      <c r="E36" s="107"/>
      <c r="F36" s="107"/>
      <c r="G36" s="107"/>
      <c r="H36" s="107"/>
      <c r="I36" s="107"/>
      <c r="J36" s="107"/>
      <c r="K36" s="107"/>
      <c r="L36" s="107"/>
      <c r="M36" s="107"/>
    </row>
    <row r="37" spans="2:13" s="26" customFormat="1" ht="40.5" customHeight="1" x14ac:dyDescent="0.2">
      <c r="B37" s="69"/>
      <c r="C37" s="123" t="s">
        <v>48</v>
      </c>
      <c r="D37" s="124" t="s">
        <v>7</v>
      </c>
      <c r="E37" s="125"/>
      <c r="F37" s="125"/>
      <c r="G37" s="126"/>
      <c r="H37" s="124" t="s">
        <v>14</v>
      </c>
      <c r="I37" s="126"/>
      <c r="J37" s="124" t="s">
        <v>15</v>
      </c>
      <c r="K37" s="125"/>
      <c r="L37" s="125"/>
      <c r="M37" s="126"/>
    </row>
    <row r="38" spans="2:13" s="26" customFormat="1" ht="53.25" customHeight="1" x14ac:dyDescent="0.2">
      <c r="B38" s="69"/>
      <c r="C38" s="127"/>
      <c r="D38" s="128" t="str">
        <f>D5</f>
        <v>Données brutes  avril 2026</v>
      </c>
      <c r="E38" s="129" t="str">
        <f>E5</f>
        <v>Taux de croissance  avril 2026 / avril 2025</v>
      </c>
      <c r="F38" s="187"/>
      <c r="G38" s="131" t="str">
        <f>G5</f>
        <v>Taux de croissance  avril 2026 / mars 2026</v>
      </c>
      <c r="H38" s="129" t="str">
        <f>H5</f>
        <v>(janv à  2026 ) /
(janv à  2025 )</v>
      </c>
      <c r="I38" s="132"/>
      <c r="J38" s="133" t="str">
        <f>J5</f>
        <v>Rappel :
Taux ACM CVS-CJO à fin  2025</v>
      </c>
      <c r="K38" s="134" t="str">
        <f>K5</f>
        <v>Données brutes   -  2026</v>
      </c>
      <c r="L38" s="129" t="str">
        <f>L5</f>
        <v>Taux ACM (  -  2026 /  -1 -  2025)</v>
      </c>
      <c r="M38" s="132"/>
    </row>
    <row r="39" spans="2:13" s="26" customFormat="1" ht="40.5" customHeight="1" x14ac:dyDescent="0.2">
      <c r="B39" s="69"/>
      <c r="C39" s="137"/>
      <c r="D39" s="138"/>
      <c r="E39" s="131" t="s">
        <v>16</v>
      </c>
      <c r="F39" s="188" t="s">
        <v>17</v>
      </c>
      <c r="G39" s="131" t="s">
        <v>17</v>
      </c>
      <c r="H39" s="131" t="s">
        <v>16</v>
      </c>
      <c r="I39" s="131" t="s">
        <v>17</v>
      </c>
      <c r="J39" s="139"/>
      <c r="K39" s="140"/>
      <c r="L39" s="131" t="s">
        <v>16</v>
      </c>
      <c r="M39" s="131" t="s">
        <v>17</v>
      </c>
    </row>
    <row r="40" spans="2:13" s="26" customFormat="1" ht="12.75" customHeight="1" x14ac:dyDescent="0.2">
      <c r="B40" s="69"/>
      <c r="C40" s="141" t="s">
        <v>18</v>
      </c>
      <c r="D40" s="142">
        <v>182.303907215664</v>
      </c>
      <c r="E40" s="143">
        <v>-2.4135508163632302E-2</v>
      </c>
      <c r="F40" s="49">
        <v>-6.2286528290786958E-3</v>
      </c>
      <c r="G40" s="50">
        <v>7.5424507501014038E-3</v>
      </c>
      <c r="H40" s="143">
        <v>-4.3105815492250343E-4</v>
      </c>
      <c r="I40" s="143">
        <v>-4.9572903713708261E-3</v>
      </c>
      <c r="J40" s="144">
        <v>-1.3280432325338265E-2</v>
      </c>
      <c r="K40" s="145">
        <v>2395.2974039188589</v>
      </c>
      <c r="L40" s="143">
        <v>-3.0794477815726529E-3</v>
      </c>
      <c r="M40" s="50">
        <v>-4.9878104458150885E-3</v>
      </c>
    </row>
    <row r="41" spans="2:13" s="26" customFormat="1" ht="12.75" customHeight="1" x14ac:dyDescent="0.2">
      <c r="B41" s="69"/>
      <c r="C41" s="53" t="s">
        <v>19</v>
      </c>
      <c r="D41" s="54">
        <v>100.636147989702</v>
      </c>
      <c r="E41" s="55">
        <v>-4.1693793414940283E-2</v>
      </c>
      <c r="F41" s="56">
        <v>-2.1073448593775246E-2</v>
      </c>
      <c r="G41" s="57">
        <v>-7.9769141446888181E-3</v>
      </c>
      <c r="H41" s="146">
        <v>-1.4155115344061886E-2</v>
      </c>
      <c r="I41" s="146">
        <v>-1.8386671839234814E-2</v>
      </c>
      <c r="J41" s="147">
        <v>-2.1439857229116899E-2</v>
      </c>
      <c r="K41" s="148">
        <v>1398.0818393788797</v>
      </c>
      <c r="L41" s="146">
        <v>-1.6555433577380874E-2</v>
      </c>
      <c r="M41" s="149">
        <v>-1.8983034615865479E-2</v>
      </c>
    </row>
    <row r="42" spans="2:13" s="26" customFormat="1" ht="12.75" customHeight="1" x14ac:dyDescent="0.2">
      <c r="B42" s="69"/>
      <c r="C42" s="60" t="s">
        <v>20</v>
      </c>
      <c r="D42" s="79">
        <v>26.411133996062709</v>
      </c>
      <c r="E42" s="62">
        <v>-8.7743693040971737E-2</v>
      </c>
      <c r="F42" s="63">
        <v>-4.5742957152913544E-2</v>
      </c>
      <c r="G42" s="64">
        <v>-2.0527848874085985E-2</v>
      </c>
      <c r="H42" s="87">
        <v>-2.5135327059078505E-2</v>
      </c>
      <c r="I42" s="87">
        <v>-2.993544562661099E-2</v>
      </c>
      <c r="J42" s="150">
        <v>4.2053855718571231E-3</v>
      </c>
      <c r="K42" s="89">
        <v>443.14433346542745</v>
      </c>
      <c r="L42" s="87">
        <v>-2.1845093989590336E-2</v>
      </c>
      <c r="M42" s="90">
        <v>-2.256269450493209E-2</v>
      </c>
    </row>
    <row r="43" spans="2:13" s="26" customFormat="1" ht="12.75" customHeight="1" x14ac:dyDescent="0.2">
      <c r="B43" s="69"/>
      <c r="C43" s="67" t="s">
        <v>21</v>
      </c>
      <c r="D43" s="61">
        <v>8.22550604299383</v>
      </c>
      <c r="E43" s="62">
        <v>-0.10697892550825761</v>
      </c>
      <c r="F43" s="63">
        <v>-7.2361619463592985E-2</v>
      </c>
      <c r="G43" s="64">
        <v>-4.6288814001665846E-2</v>
      </c>
      <c r="H43" s="87">
        <v>-2.2661623331023062E-2</v>
      </c>
      <c r="I43" s="87">
        <v>-2.81367662489167E-2</v>
      </c>
      <c r="J43" s="150">
        <v>-4.4308170026980731E-2</v>
      </c>
      <c r="K43" s="89">
        <v>122.37260300410095</v>
      </c>
      <c r="L43" s="87">
        <v>-2.9749543363869257E-2</v>
      </c>
      <c r="M43" s="90">
        <v>-3.3294171080611612E-2</v>
      </c>
    </row>
    <row r="44" spans="2:13" s="26" customFormat="1" ht="12.75" customHeight="1" x14ac:dyDescent="0.2">
      <c r="B44" s="69"/>
      <c r="C44" s="67" t="s">
        <v>22</v>
      </c>
      <c r="D44" s="61">
        <v>15.541740176614137</v>
      </c>
      <c r="E44" s="62">
        <v>-5.7807635919542188E-2</v>
      </c>
      <c r="F44" s="63">
        <v>-1.0981605911408399E-2</v>
      </c>
      <c r="G44" s="64">
        <v>-1.0135840947100183E-2</v>
      </c>
      <c r="H44" s="87">
        <v>-1.4327881584554891E-3</v>
      </c>
      <c r="I44" s="87">
        <v>-5.5562373411940369E-3</v>
      </c>
      <c r="J44" s="150">
        <v>2.2955809776678437E-2</v>
      </c>
      <c r="K44" s="89">
        <v>258.36643015077959</v>
      </c>
      <c r="L44" s="87">
        <v>2.7743803654332044E-3</v>
      </c>
      <c r="M44" s="90">
        <v>3.7810497554251477E-3</v>
      </c>
    </row>
    <row r="45" spans="2:13" s="26" customFormat="1" ht="12.75" customHeight="1" x14ac:dyDescent="0.2">
      <c r="B45" s="69"/>
      <c r="C45" s="67" t="s">
        <v>23</v>
      </c>
      <c r="D45" s="61">
        <v>2.5071093883196198</v>
      </c>
      <c r="E45" s="62">
        <v>-0.19746029898382333</v>
      </c>
      <c r="F45" s="63">
        <v>-0.13785083755151051</v>
      </c>
      <c r="G45" s="64">
        <v>-1.4544979432049354E-2</v>
      </c>
      <c r="H45" s="87">
        <v>-0.12559729895887939</v>
      </c>
      <c r="I45" s="87">
        <v>-0.13066903985731393</v>
      </c>
      <c r="J45" s="150">
        <v>2.7100945045726466E-2</v>
      </c>
      <c r="K45" s="89">
        <v>60.408021104032898</v>
      </c>
      <c r="L45" s="87">
        <v>-0.10497863417945852</v>
      </c>
      <c r="M45" s="90">
        <v>-0.10672923975091408</v>
      </c>
    </row>
    <row r="46" spans="2:13" s="26" customFormat="1" ht="12.75" customHeight="1" x14ac:dyDescent="0.2">
      <c r="B46" s="69"/>
      <c r="C46" s="152" t="s">
        <v>24</v>
      </c>
      <c r="D46" s="96">
        <v>45.958328592236064</v>
      </c>
      <c r="E46" s="153">
        <v>-2.764893544515834E-2</v>
      </c>
      <c r="F46" s="154">
        <v>-1.500570723380823E-2</v>
      </c>
      <c r="G46" s="98">
        <v>2.3939947471094403E-3</v>
      </c>
      <c r="H46" s="155">
        <v>-9.518503758529917E-3</v>
      </c>
      <c r="I46" s="155">
        <v>-1.3204745083860936E-2</v>
      </c>
      <c r="J46" s="156">
        <v>-2.8606017610645296E-2</v>
      </c>
      <c r="K46" s="157">
        <v>580.91434538111946</v>
      </c>
      <c r="L46" s="155">
        <v>-1.3697908285752236E-2</v>
      </c>
      <c r="M46" s="158">
        <v>-1.751523743630079E-2</v>
      </c>
    </row>
    <row r="47" spans="2:13" s="26" customFormat="1" ht="12.75" customHeight="1" x14ac:dyDescent="0.2">
      <c r="B47" s="69"/>
      <c r="C47" s="71" t="s">
        <v>25</v>
      </c>
      <c r="D47" s="61">
        <v>8.3146610983467291</v>
      </c>
      <c r="E47" s="62">
        <v>-7.8448819376016887E-2</v>
      </c>
      <c r="F47" s="63">
        <v>-1.8879583876997175E-2</v>
      </c>
      <c r="G47" s="64">
        <v>1.5614999036299704E-3</v>
      </c>
      <c r="H47" s="87">
        <v>-9.4417482023207988E-3</v>
      </c>
      <c r="I47" s="87">
        <v>-1.6428441306751473E-2</v>
      </c>
      <c r="J47" s="150">
        <v>1.9707800827941657E-2</v>
      </c>
      <c r="K47" s="89">
        <v>122.05141038647292</v>
      </c>
      <c r="L47" s="87">
        <v>-6.7584040435956227E-3</v>
      </c>
      <c r="M47" s="90">
        <v>-8.2787838732162333E-3</v>
      </c>
    </row>
    <row r="48" spans="2:13" s="26" customFormat="1" ht="12.75" customHeight="1" x14ac:dyDescent="0.2">
      <c r="B48" s="69"/>
      <c r="C48" s="160" t="s">
        <v>26</v>
      </c>
      <c r="D48" s="102">
        <v>36.884634822259798</v>
      </c>
      <c r="E48" s="116">
        <v>-1.6350555659224719E-2</v>
      </c>
      <c r="F48" s="161">
        <v>-1.5796847241644874E-2</v>
      </c>
      <c r="G48" s="103">
        <v>2.8691343599036578E-3</v>
      </c>
      <c r="H48" s="162">
        <v>-1.2124139543130186E-2</v>
      </c>
      <c r="I48" s="162">
        <v>-1.4842241354741215E-2</v>
      </c>
      <c r="J48" s="88">
        <v>-4.4228575839859841E-2</v>
      </c>
      <c r="K48" s="163">
        <v>443.20146577372998</v>
      </c>
      <c r="L48" s="162">
        <v>-1.8171906805568794E-2</v>
      </c>
      <c r="M48" s="164">
        <v>-2.2687580333781043E-2</v>
      </c>
    </row>
    <row r="49" spans="2:13" s="26" customFormat="1" ht="12.75" customHeight="1" x14ac:dyDescent="0.2">
      <c r="B49" s="69"/>
      <c r="C49" s="165" t="s">
        <v>27</v>
      </c>
      <c r="D49" s="96">
        <v>4.6601089032867895</v>
      </c>
      <c r="E49" s="153">
        <v>-0.14304942507405394</v>
      </c>
      <c r="F49" s="154">
        <v>-0.12840514047102336</v>
      </c>
      <c r="G49" s="98">
        <v>-2.0199568475935958E-2</v>
      </c>
      <c r="H49" s="155">
        <v>-0.12118280355788313</v>
      </c>
      <c r="I49" s="155">
        <v>-0.12578514505080562</v>
      </c>
      <c r="J49" s="156">
        <v>-0.22014189479212987</v>
      </c>
      <c r="K49" s="157">
        <v>68.757811618573186</v>
      </c>
      <c r="L49" s="155">
        <v>-0.14156057106345921</v>
      </c>
      <c r="M49" s="158">
        <v>-0.14470720851684049</v>
      </c>
    </row>
    <row r="50" spans="2:13" s="26" customFormat="1" ht="12.75" customHeight="1" x14ac:dyDescent="0.2">
      <c r="B50" s="69"/>
      <c r="C50" s="166" t="s">
        <v>28</v>
      </c>
      <c r="D50" s="102">
        <v>12.310890397740501</v>
      </c>
      <c r="E50" s="116">
        <v>-2.029919833399163E-2</v>
      </c>
      <c r="F50" s="161">
        <v>1.3428190203548018E-2</v>
      </c>
      <c r="G50" s="103">
        <v>-3.529013384598878E-3</v>
      </c>
      <c r="H50" s="162">
        <v>4.8803828456616127E-3</v>
      </c>
      <c r="I50" s="162">
        <v>3.3019864198990945E-4</v>
      </c>
      <c r="J50" s="167">
        <v>3.136764924146207E-2</v>
      </c>
      <c r="K50" s="163">
        <v>164.12668627700651</v>
      </c>
      <c r="L50" s="168">
        <v>5.4304570881897885E-3</v>
      </c>
      <c r="M50" s="164">
        <v>2.9495312581493405E-3</v>
      </c>
    </row>
    <row r="51" spans="2:13" s="26" customFormat="1" ht="12.75" customHeight="1" x14ac:dyDescent="0.2">
      <c r="B51" s="69"/>
      <c r="C51" s="60" t="s">
        <v>29</v>
      </c>
      <c r="D51" s="61">
        <v>9.0601283590650183</v>
      </c>
      <c r="E51" s="62">
        <v>6.6771301402421601E-2</v>
      </c>
      <c r="F51" s="63">
        <v>6.6283370762880045E-2</v>
      </c>
      <c r="G51" s="64">
        <v>-6.7498108541699242E-3</v>
      </c>
      <c r="H51" s="87">
        <v>4.2283929150939814E-2</v>
      </c>
      <c r="I51" s="87">
        <v>4.1423078097435839E-2</v>
      </c>
      <c r="J51" s="150">
        <v>1.4071379009375162E-2</v>
      </c>
      <c r="K51" s="89">
        <v>112.77288857613549</v>
      </c>
      <c r="L51" s="87">
        <v>4.1165709721634913E-2</v>
      </c>
      <c r="M51" s="90">
        <v>4.0103234182430558E-2</v>
      </c>
    </row>
    <row r="52" spans="2:13" s="26" customFormat="1" ht="12.75" customHeight="1" x14ac:dyDescent="0.2">
      <c r="B52" s="69"/>
      <c r="C52" s="67" t="s">
        <v>30</v>
      </c>
      <c r="D52" s="61">
        <v>5.9429773418653493</v>
      </c>
      <c r="E52" s="62">
        <v>9.0840952019523913E-2</v>
      </c>
      <c r="F52" s="63">
        <v>9.0318618109944238E-2</v>
      </c>
      <c r="G52" s="64">
        <v>-9.6246324045665688E-3</v>
      </c>
      <c r="H52" s="87">
        <v>6.9926522856520679E-2</v>
      </c>
      <c r="I52" s="87">
        <v>6.941644103947664E-2</v>
      </c>
      <c r="J52" s="150">
        <v>2.4043949226509653E-2</v>
      </c>
      <c r="K52" s="89">
        <v>73.496033101917462</v>
      </c>
      <c r="L52" s="87">
        <v>6.506951030026098E-2</v>
      </c>
      <c r="M52" s="90">
        <v>6.44477503668619E-2</v>
      </c>
    </row>
    <row r="53" spans="2:13" s="26" customFormat="1" ht="12.75" customHeight="1" x14ac:dyDescent="0.2">
      <c r="B53" s="69"/>
      <c r="C53" s="67" t="s">
        <v>31</v>
      </c>
      <c r="D53" s="61">
        <v>3.1171510171996704</v>
      </c>
      <c r="E53" s="62">
        <v>2.3705777178191889E-2</v>
      </c>
      <c r="F53" s="63">
        <v>2.1477908793066991E-2</v>
      </c>
      <c r="G53" s="64">
        <v>-9.7959267723513044E-4</v>
      </c>
      <c r="H53" s="87">
        <v>-5.7482701360270783E-3</v>
      </c>
      <c r="I53" s="87">
        <v>-7.8048628732573233E-3</v>
      </c>
      <c r="J53" s="150">
        <v>-3.0422340601502507E-3</v>
      </c>
      <c r="K53" s="89">
        <v>39.276855474218017</v>
      </c>
      <c r="L53" s="87">
        <v>-7.9759323073635979E-4</v>
      </c>
      <c r="M53" s="90">
        <v>-2.8086504637038212E-3</v>
      </c>
    </row>
    <row r="54" spans="2:13" s="26" customFormat="1" ht="12.75" customHeight="1" x14ac:dyDescent="0.2">
      <c r="B54" s="69"/>
      <c r="C54" s="169" t="s">
        <v>32</v>
      </c>
      <c r="D54" s="170">
        <v>81.667759225962001</v>
      </c>
      <c r="E54" s="171">
        <v>-1.5937144438661344E-3</v>
      </c>
      <c r="F54" s="172">
        <v>1.4845637697651792E-2</v>
      </c>
      <c r="G54" s="173">
        <v>2.9599600184718522E-2</v>
      </c>
      <c r="H54" s="174">
        <v>1.9533008941625241E-2</v>
      </c>
      <c r="I54" s="174">
        <v>1.440955656161691E-2</v>
      </c>
      <c r="J54" s="147">
        <v>-1.1829482722649498E-3</v>
      </c>
      <c r="K54" s="175">
        <v>997.21556453997948</v>
      </c>
      <c r="L54" s="174">
        <v>1.6447719708068131E-2</v>
      </c>
      <c r="M54" s="176">
        <v>1.5341232933525184E-2</v>
      </c>
    </row>
    <row r="55" spans="2:13" s="26" customFormat="1" ht="12.75" customHeight="1" x14ac:dyDescent="0.2">
      <c r="B55" s="69"/>
      <c r="C55" s="77" t="s">
        <v>33</v>
      </c>
      <c r="D55" s="61">
        <v>61.367084367326704</v>
      </c>
      <c r="E55" s="62">
        <v>-8.9873984748785052E-3</v>
      </c>
      <c r="F55" s="63">
        <v>8.7758990273127946E-3</v>
      </c>
      <c r="G55" s="64">
        <v>1.5331808942876446E-2</v>
      </c>
      <c r="H55" s="87">
        <v>2.5952228954550627E-2</v>
      </c>
      <c r="I55" s="87">
        <v>2.095928263933744E-2</v>
      </c>
      <c r="J55" s="150">
        <v>6.5603210393057054E-3</v>
      </c>
      <c r="K55" s="89">
        <v>748.64269997835402</v>
      </c>
      <c r="L55" s="87">
        <v>2.4546970338987784E-2</v>
      </c>
      <c r="M55" s="90">
        <v>2.3340846720809605E-2</v>
      </c>
    </row>
    <row r="56" spans="2:13" s="26" customFormat="1" ht="12.75" customHeight="1" x14ac:dyDescent="0.2">
      <c r="B56" s="69"/>
      <c r="C56" s="78" t="s">
        <v>34</v>
      </c>
      <c r="D56" s="61">
        <v>58.953456081297503</v>
      </c>
      <c r="E56" s="62">
        <v>1.6621437826322971E-3</v>
      </c>
      <c r="F56" s="63">
        <v>1.7480497252703175E-2</v>
      </c>
      <c r="G56" s="64">
        <v>1.7393551732053147E-2</v>
      </c>
      <c r="H56" s="87">
        <v>3.4069033698521434E-2</v>
      </c>
      <c r="I56" s="87">
        <v>2.837255557275542E-2</v>
      </c>
      <c r="J56" s="150">
        <v>1.4284259050175718E-2</v>
      </c>
      <c r="K56" s="89">
        <v>713.97039133113105</v>
      </c>
      <c r="L56" s="87">
        <v>3.3798858192914727E-2</v>
      </c>
      <c r="M56" s="90">
        <v>3.2224918418486626E-2</v>
      </c>
    </row>
    <row r="57" spans="2:13" s="26" customFormat="1" ht="12.75" customHeight="1" x14ac:dyDescent="0.2">
      <c r="B57" s="69"/>
      <c r="C57" s="71" t="s">
        <v>35</v>
      </c>
      <c r="D57" s="79">
        <v>2.4136282860291973</v>
      </c>
      <c r="E57" s="62">
        <v>-0.21328601825974669</v>
      </c>
      <c r="F57" s="63">
        <v>-0.15448502978616618</v>
      </c>
      <c r="G57" s="64">
        <v>-2.9076950329565365E-2</v>
      </c>
      <c r="H57" s="87">
        <v>-0.11762485820655855</v>
      </c>
      <c r="I57" s="87">
        <v>-0.11169860578845137</v>
      </c>
      <c r="J57" s="150">
        <v>-0.11002819282196075</v>
      </c>
      <c r="K57" s="89">
        <v>34.672308647223005</v>
      </c>
      <c r="L57" s="87">
        <v>-0.13488195673582959</v>
      </c>
      <c r="M57" s="90">
        <v>-0.1294905133756411</v>
      </c>
    </row>
    <row r="58" spans="2:13" s="26" customFormat="1" ht="12.75" customHeight="1" x14ac:dyDescent="0.2">
      <c r="B58" s="69"/>
      <c r="C58" s="177" t="s">
        <v>36</v>
      </c>
      <c r="D58" s="102">
        <v>20.300674858635297</v>
      </c>
      <c r="E58" s="116">
        <v>2.144301747954902E-2</v>
      </c>
      <c r="F58" s="161">
        <v>3.322550427585802E-2</v>
      </c>
      <c r="G58" s="103">
        <v>7.4228627046825091E-2</v>
      </c>
      <c r="H58" s="162">
        <v>1.0174046348563337E-3</v>
      </c>
      <c r="I58" s="162">
        <v>-4.8796315355962294E-3</v>
      </c>
      <c r="J58" s="88">
        <v>-2.3118827417114463E-2</v>
      </c>
      <c r="K58" s="163">
        <v>248.57286456162538</v>
      </c>
      <c r="L58" s="162">
        <v>-7.1897026286846799E-3</v>
      </c>
      <c r="M58" s="164">
        <v>-8.0093521777868659E-3</v>
      </c>
    </row>
    <row r="59" spans="2:13" s="26" customFormat="1" ht="12.75" customHeight="1" x14ac:dyDescent="0.2">
      <c r="B59" s="69"/>
      <c r="C59" s="53" t="s">
        <v>37</v>
      </c>
      <c r="D59" s="102">
        <v>173.24377885659896</v>
      </c>
      <c r="E59" s="116">
        <v>-2.8465231459795404E-2</v>
      </c>
      <c r="F59" s="161">
        <v>-9.7271693540725845E-3</v>
      </c>
      <c r="G59" s="103">
        <v>8.2961916888206755E-3</v>
      </c>
      <c r="H59" s="162">
        <v>-2.5771312633928734E-3</v>
      </c>
      <c r="I59" s="162">
        <v>-7.1600438443920611E-3</v>
      </c>
      <c r="J59" s="88">
        <v>-1.4533833471289559E-2</v>
      </c>
      <c r="K59" s="163">
        <v>2282.5245153427236</v>
      </c>
      <c r="L59" s="162">
        <v>-5.1681898150979233E-3</v>
      </c>
      <c r="M59" s="164">
        <v>-7.1140936027204171E-3</v>
      </c>
    </row>
    <row r="60" spans="2:13" s="26" customFormat="1" ht="12.75" hidden="1" customHeight="1" x14ac:dyDescent="0.2">
      <c r="B60" s="69"/>
      <c r="C60" s="178"/>
      <c r="D60" s="66"/>
      <c r="E60" s="63"/>
      <c r="F60" s="179"/>
      <c r="G60" s="180"/>
      <c r="H60" s="179"/>
      <c r="I60" s="179"/>
      <c r="J60" s="179"/>
      <c r="K60" s="179"/>
      <c r="L60" s="63"/>
      <c r="M60" s="179"/>
    </row>
    <row r="61" spans="2:13" s="26" customFormat="1" ht="12.75" hidden="1" customHeight="1" x14ac:dyDescent="0.2">
      <c r="B61" s="69"/>
      <c r="C61" s="178"/>
      <c r="D61" s="66"/>
      <c r="E61" s="63"/>
      <c r="F61" s="179"/>
      <c r="G61" s="180"/>
      <c r="H61" s="179"/>
      <c r="I61" s="179"/>
      <c r="J61" s="179"/>
      <c r="K61" s="179"/>
      <c r="L61" s="63"/>
      <c r="M61" s="179"/>
    </row>
    <row r="62" spans="2:13" s="26" customFormat="1" ht="12.75" hidden="1" customHeight="1" x14ac:dyDescent="0.2">
      <c r="B62" s="69"/>
      <c r="C62" s="178"/>
      <c r="D62" s="66"/>
      <c r="E62" s="63"/>
      <c r="F62" s="179"/>
      <c r="G62" s="180"/>
      <c r="H62" s="179"/>
      <c r="I62" s="179"/>
      <c r="J62" s="179"/>
      <c r="K62" s="179"/>
      <c r="L62" s="63"/>
      <c r="M62" s="179"/>
    </row>
    <row r="63" spans="2:13" s="26" customFormat="1" ht="12.75" customHeight="1" x14ac:dyDescent="0.2">
      <c r="C63" s="181"/>
      <c r="D63" s="142"/>
      <c r="E63" s="143"/>
      <c r="F63" s="182"/>
      <c r="G63" s="143"/>
      <c r="H63" s="183"/>
      <c r="I63" s="143"/>
      <c r="J63" s="144"/>
      <c r="K63" s="184"/>
      <c r="L63" s="182"/>
      <c r="M63" s="143"/>
    </row>
    <row r="64" spans="2:13" s="26" customFormat="1" ht="12.75" customHeight="1" x14ac:dyDescent="0.2">
      <c r="C64" s="77" t="s">
        <v>38</v>
      </c>
      <c r="D64" s="96">
        <v>29.242347420000002</v>
      </c>
      <c r="E64" s="154">
        <v>-2.5714371716145656E-4</v>
      </c>
      <c r="F64" s="185">
        <v>-1.0660132796858068E-4</v>
      </c>
      <c r="G64" s="98">
        <v>-3.8804746831864967E-2</v>
      </c>
      <c r="H64" s="154">
        <v>-1.4064192624100302E-3</v>
      </c>
      <c r="I64" s="98">
        <v>3.1117224483113493E-2</v>
      </c>
      <c r="J64" s="154">
        <v>3.5359483596142383E-3</v>
      </c>
      <c r="K64" s="96">
        <v>346.31965910000002</v>
      </c>
      <c r="L64" s="154">
        <v>2.1923861574559611E-2</v>
      </c>
      <c r="M64" s="98">
        <v>3.1027172927432956E-2</v>
      </c>
    </row>
    <row r="65" spans="2:13" s="26" customFormat="1" ht="12.75" customHeight="1" x14ac:dyDescent="0.2">
      <c r="C65" s="100" t="s">
        <v>39</v>
      </c>
      <c r="D65" s="61">
        <v>23.467367679999999</v>
      </c>
      <c r="E65" s="63">
        <v>0</v>
      </c>
      <c r="F65" s="97">
        <v>1.8280222831437376E-2</v>
      </c>
      <c r="G65" s="64">
        <v>-2.5354997482477049E-2</v>
      </c>
      <c r="H65" s="63">
        <v>0</v>
      </c>
      <c r="I65" s="64">
        <v>3.5245791356594447E-2</v>
      </c>
      <c r="J65" s="63">
        <v>-9.0825368872049506E-3</v>
      </c>
      <c r="K65" s="61">
        <v>274.43908375000001</v>
      </c>
      <c r="L65" s="63">
        <v>0</v>
      </c>
      <c r="M65" s="64">
        <v>3.2592053785206021E-2</v>
      </c>
    </row>
    <row r="66" spans="2:13" s="26" customFormat="1" ht="12.75" customHeight="1" x14ac:dyDescent="0.2">
      <c r="C66" s="100" t="s">
        <v>40</v>
      </c>
      <c r="D66" s="61">
        <v>2.7993399900000004</v>
      </c>
      <c r="E66" s="63">
        <v>-3.3745466490172182E-2</v>
      </c>
      <c r="F66" s="97">
        <v>-3.4199660888056038E-2</v>
      </c>
      <c r="G66" s="64">
        <v>-8.0598043396826413E-2</v>
      </c>
      <c r="H66" s="63">
        <v>3.5094068780593179E-2</v>
      </c>
      <c r="I66" s="64">
        <v>5.0101730252275267E-2</v>
      </c>
      <c r="J66" s="63">
        <v>0.18526725338357353</v>
      </c>
      <c r="K66" s="61">
        <v>34.232676750000003</v>
      </c>
      <c r="L66" s="63">
        <v>3.7939681114449231E-2</v>
      </c>
      <c r="M66" s="64">
        <v>4.370534749615973E-2</v>
      </c>
    </row>
    <row r="67" spans="2:13" s="26" customFormat="1" ht="12.75" customHeight="1" x14ac:dyDescent="0.2">
      <c r="C67" s="101" t="s">
        <v>41</v>
      </c>
      <c r="D67" s="102">
        <v>2.97563975</v>
      </c>
      <c r="E67" s="161">
        <v>-9.847875533245376E-2</v>
      </c>
      <c r="F67" s="104">
        <v>-9.710508920505867E-2</v>
      </c>
      <c r="G67" s="103">
        <v>-9.7407639202668261E-2</v>
      </c>
      <c r="H67" s="161">
        <v>-5.705023798397113E-2</v>
      </c>
      <c r="I67" s="103">
        <v>-1.4834782359259502E-2</v>
      </c>
      <c r="J67" s="161">
        <v>-3.8461489764125778E-2</v>
      </c>
      <c r="K67" s="102">
        <v>37.647898600000005</v>
      </c>
      <c r="L67" s="161">
        <v>-8.4410826859349086E-4</v>
      </c>
      <c r="M67" s="103">
        <v>8.8103174083471458E-3</v>
      </c>
    </row>
    <row r="68" spans="2:13" s="26" customFormat="1" ht="12.75" customHeight="1" x14ac:dyDescent="0.2">
      <c r="C68" s="186"/>
      <c r="D68" s="90"/>
      <c r="E68" s="90"/>
      <c r="F68" s="90"/>
      <c r="G68" s="66"/>
      <c r="H68" s="66"/>
      <c r="I68" s="90"/>
      <c r="J68" s="90"/>
      <c r="K68" s="90"/>
      <c r="L68" s="90"/>
      <c r="M68" s="90"/>
    </row>
    <row r="69" spans="2:13" s="26" customFormat="1" ht="12.75" customHeight="1" x14ac:dyDescent="0.2">
      <c r="B69" s="69"/>
      <c r="C69" s="107"/>
      <c r="D69" s="108"/>
      <c r="E69" s="108"/>
      <c r="F69" s="108"/>
      <c r="G69" s="109"/>
      <c r="H69" s="114"/>
      <c r="I69" s="108"/>
      <c r="J69" s="108"/>
      <c r="K69" s="108"/>
      <c r="L69" s="108"/>
      <c r="M69" s="108"/>
    </row>
    <row r="70" spans="2:13" s="26" customFormat="1" ht="38.25" customHeight="1" x14ac:dyDescent="0.2">
      <c r="B70" s="69"/>
      <c r="C70" s="123" t="s">
        <v>49</v>
      </c>
      <c r="D70" s="124" t="s">
        <v>7</v>
      </c>
      <c r="E70" s="125"/>
      <c r="F70" s="125"/>
      <c r="G70" s="126"/>
      <c r="H70" s="124" t="s">
        <v>14</v>
      </c>
      <c r="I70" s="126"/>
      <c r="J70" s="124" t="s">
        <v>15</v>
      </c>
      <c r="K70" s="125"/>
      <c r="L70" s="125"/>
      <c r="M70" s="126"/>
    </row>
    <row r="71" spans="2:13" s="26" customFormat="1" ht="53.25" customHeight="1" x14ac:dyDescent="0.2">
      <c r="B71" s="69"/>
      <c r="C71" s="127"/>
      <c r="D71" s="128" t="str">
        <f>D38</f>
        <v>Données brutes  avril 2026</v>
      </c>
      <c r="E71" s="129" t="str">
        <f>E38</f>
        <v>Taux de croissance  avril 2026 / avril 2025</v>
      </c>
      <c r="F71" s="187"/>
      <c r="G71" s="131" t="str">
        <f>G5</f>
        <v>Taux de croissance  avril 2026 / mars 2026</v>
      </c>
      <c r="H71" s="129" t="str">
        <f>H38</f>
        <v>(janv à  2026 ) /
(janv à  2025 )</v>
      </c>
      <c r="I71" s="132"/>
      <c r="J71" s="133" t="str">
        <f>J38</f>
        <v>Rappel :
Taux ACM CVS-CJO à fin  2025</v>
      </c>
      <c r="K71" s="134" t="str">
        <f>K38</f>
        <v>Données brutes   -  2026</v>
      </c>
      <c r="L71" s="129" t="str">
        <f>L38</f>
        <v>Taux ACM (  -  2026 /  -1 -  2025)</v>
      </c>
      <c r="M71" s="132"/>
    </row>
    <row r="72" spans="2:13" s="26" customFormat="1" ht="38.25" customHeight="1" x14ac:dyDescent="0.2">
      <c r="B72" s="69"/>
      <c r="C72" s="137"/>
      <c r="D72" s="138"/>
      <c r="E72" s="131" t="s">
        <v>16</v>
      </c>
      <c r="F72" s="188" t="s">
        <v>17</v>
      </c>
      <c r="G72" s="131" t="s">
        <v>17</v>
      </c>
      <c r="H72" s="131" t="s">
        <v>16</v>
      </c>
      <c r="I72" s="131" t="s">
        <v>17</v>
      </c>
      <c r="J72" s="139"/>
      <c r="K72" s="140"/>
      <c r="L72" s="131" t="s">
        <v>16</v>
      </c>
      <c r="M72" s="131" t="s">
        <v>17</v>
      </c>
    </row>
    <row r="73" spans="2:13" s="26" customFormat="1" ht="12.75" customHeight="1" x14ac:dyDescent="0.2">
      <c r="B73" s="69"/>
      <c r="C73" s="141" t="s">
        <v>18</v>
      </c>
      <c r="D73" s="142">
        <v>255.68335239815119</v>
      </c>
      <c r="E73" s="143">
        <v>2.3800966540703072E-2</v>
      </c>
      <c r="F73" s="49">
        <v>2.136393945840287E-2</v>
      </c>
      <c r="G73" s="50">
        <v>1.3285104982963203E-2</v>
      </c>
      <c r="H73" s="143">
        <v>1.7581871610105049E-2</v>
      </c>
      <c r="I73" s="143">
        <v>1.8880935429149259E-2</v>
      </c>
      <c r="J73" s="144">
        <v>4.1575961413296891E-2</v>
      </c>
      <c r="K73" s="145">
        <v>2972.4618369658274</v>
      </c>
      <c r="L73" s="143">
        <v>4.4524886056131807E-2</v>
      </c>
      <c r="M73" s="50">
        <v>4.5125452010900124E-2</v>
      </c>
    </row>
    <row r="74" spans="2:13" s="26" customFormat="1" ht="12.75" customHeight="1" x14ac:dyDescent="0.2">
      <c r="B74" s="69"/>
      <c r="C74" s="53" t="s">
        <v>19</v>
      </c>
      <c r="D74" s="54">
        <v>163.61940449082829</v>
      </c>
      <c r="E74" s="55">
        <v>2.9520519649188781E-3</v>
      </c>
      <c r="F74" s="56">
        <v>1.6965668372794784E-3</v>
      </c>
      <c r="G74" s="57">
        <v>-5.8591121115281197E-4</v>
      </c>
      <c r="H74" s="146">
        <v>-4.026156109865342E-3</v>
      </c>
      <c r="I74" s="146">
        <v>-3.6761008944640183E-3</v>
      </c>
      <c r="J74" s="147">
        <v>3.5704047324099264E-2</v>
      </c>
      <c r="K74" s="148">
        <v>1915.4050324484206</v>
      </c>
      <c r="L74" s="146">
        <v>2.4934910465033822E-2</v>
      </c>
      <c r="M74" s="149">
        <v>2.5830396142666689E-2</v>
      </c>
    </row>
    <row r="75" spans="2:13" s="26" customFormat="1" ht="12.75" customHeight="1" x14ac:dyDescent="0.2">
      <c r="B75" s="69"/>
      <c r="C75" s="60" t="s">
        <v>20</v>
      </c>
      <c r="D75" s="61">
        <v>55.441632768458845</v>
      </c>
      <c r="E75" s="62">
        <v>1.6849269652830401E-2</v>
      </c>
      <c r="F75" s="63">
        <v>1.5361828146054357E-2</v>
      </c>
      <c r="G75" s="64">
        <v>-9.6716690465855626E-3</v>
      </c>
      <c r="H75" s="87">
        <v>1.1258036638666313E-2</v>
      </c>
      <c r="I75" s="87">
        <v>1.2078085450596188E-2</v>
      </c>
      <c r="J75" s="150">
        <v>3.4226274515420485E-2</v>
      </c>
      <c r="K75" s="89">
        <v>637.88860394074061</v>
      </c>
      <c r="L75" s="87">
        <v>5.626584385627531E-2</v>
      </c>
      <c r="M75" s="90">
        <v>5.9222792019726356E-2</v>
      </c>
    </row>
    <row r="76" spans="2:13" s="26" customFormat="1" ht="12.75" customHeight="1" x14ac:dyDescent="0.2">
      <c r="B76" s="69"/>
      <c r="C76" s="67" t="s">
        <v>21</v>
      </c>
      <c r="D76" s="61">
        <v>12.962967361477693</v>
      </c>
      <c r="E76" s="62">
        <v>-6.7458201358854275E-3</v>
      </c>
      <c r="F76" s="63">
        <v>-6.8317751163133877E-3</v>
      </c>
      <c r="G76" s="64">
        <v>-5.9156979147865218E-3</v>
      </c>
      <c r="H76" s="87">
        <v>-3.2187391476989902E-2</v>
      </c>
      <c r="I76" s="87">
        <v>-3.0151157635912029E-2</v>
      </c>
      <c r="J76" s="150">
        <v>1.8504797493770209E-2</v>
      </c>
      <c r="K76" s="89">
        <v>157.54904439055323</v>
      </c>
      <c r="L76" s="87">
        <v>4.1474525762905889E-2</v>
      </c>
      <c r="M76" s="90">
        <v>4.3935104542589976E-2</v>
      </c>
    </row>
    <row r="77" spans="2:13" s="26" customFormat="1" ht="12.75" customHeight="1" x14ac:dyDescent="0.2">
      <c r="B77" s="69"/>
      <c r="C77" s="67" t="s">
        <v>22</v>
      </c>
      <c r="D77" s="61">
        <v>12.962967361477693</v>
      </c>
      <c r="E77" s="62">
        <v>-6.7458201358854275E-3</v>
      </c>
      <c r="F77" s="63">
        <v>2.5432861058920953E-2</v>
      </c>
      <c r="G77" s="64">
        <v>-9.949351337880219E-3</v>
      </c>
      <c r="H77" s="87">
        <v>-3.2187391476989902E-2</v>
      </c>
      <c r="I77" s="87">
        <v>2.61457682257904E-2</v>
      </c>
      <c r="J77" s="150">
        <v>4.8348010017122078E-2</v>
      </c>
      <c r="K77" s="89">
        <v>157.54904439055323</v>
      </c>
      <c r="L77" s="87">
        <v>4.1474525762905889E-2</v>
      </c>
      <c r="M77" s="90">
        <v>6.3122439243141537E-2</v>
      </c>
    </row>
    <row r="78" spans="2:13" s="26" customFormat="1" ht="12.75" customHeight="1" x14ac:dyDescent="0.2">
      <c r="B78" s="69"/>
      <c r="C78" s="67" t="s">
        <v>23</v>
      </c>
      <c r="D78" s="61">
        <v>8.6818286289981614</v>
      </c>
      <c r="E78" s="62">
        <v>1.5389709469044499E-2</v>
      </c>
      <c r="F78" s="63">
        <v>1.2670487842074252E-2</v>
      </c>
      <c r="G78" s="64">
        <v>-1.5048769720093724E-2</v>
      </c>
      <c r="H78" s="87">
        <v>3.2383791270635953E-2</v>
      </c>
      <c r="I78" s="87">
        <v>2.9904002292534759E-2</v>
      </c>
      <c r="J78" s="150">
        <v>-2.3514654311385108E-4</v>
      </c>
      <c r="K78" s="89">
        <v>99.507298429739777</v>
      </c>
      <c r="L78" s="87">
        <v>7.2990665559371948E-2</v>
      </c>
      <c r="M78" s="90">
        <v>7.0655625375326325E-2</v>
      </c>
    </row>
    <row r="79" spans="2:13" s="26" customFormat="1" ht="12.75" customHeight="1" x14ac:dyDescent="0.2">
      <c r="B79" s="69"/>
      <c r="C79" s="152" t="s">
        <v>24</v>
      </c>
      <c r="D79" s="96">
        <v>34.12431406052962</v>
      </c>
      <c r="E79" s="153">
        <v>4.0256135051376374E-2</v>
      </c>
      <c r="F79" s="154">
        <v>3.8959862291849001E-2</v>
      </c>
      <c r="G79" s="98">
        <v>-2.7837100622019051E-4</v>
      </c>
      <c r="H79" s="155">
        <v>3.6580919145930091E-2</v>
      </c>
      <c r="I79" s="155">
        <v>3.5838809101565117E-2</v>
      </c>
      <c r="J79" s="156">
        <v>5.3734877995233132E-2</v>
      </c>
      <c r="K79" s="157">
        <v>397.61076466182379</v>
      </c>
      <c r="L79" s="155">
        <v>3.9311551692046809E-2</v>
      </c>
      <c r="M79" s="158">
        <v>3.8798010329513577E-2</v>
      </c>
    </row>
    <row r="80" spans="2:13" s="26" customFormat="1" ht="12.75" customHeight="1" x14ac:dyDescent="0.2">
      <c r="B80" s="69"/>
      <c r="C80" s="71" t="s">
        <v>25</v>
      </c>
      <c r="D80" s="61">
        <v>10.523886552611801</v>
      </c>
      <c r="E80" s="62">
        <v>6.3049897441693536E-2</v>
      </c>
      <c r="F80" s="63">
        <v>6.0761029543622058E-2</v>
      </c>
      <c r="G80" s="64">
        <v>-4.0034296936777292E-3</v>
      </c>
      <c r="H80" s="87">
        <v>6.0510327525445495E-2</v>
      </c>
      <c r="I80" s="87">
        <v>6.1014362196100125E-2</v>
      </c>
      <c r="J80" s="150">
        <v>5.5934056939435095E-2</v>
      </c>
      <c r="K80" s="89">
        <v>117.20118527608369</v>
      </c>
      <c r="L80" s="87">
        <v>5.2978620902204954E-2</v>
      </c>
      <c r="M80" s="90">
        <v>5.4366997881802659E-2</v>
      </c>
    </row>
    <row r="81" spans="2:13" s="26" customFormat="1" ht="12.75" customHeight="1" x14ac:dyDescent="0.2">
      <c r="B81" s="69"/>
      <c r="C81" s="160" t="s">
        <v>26</v>
      </c>
      <c r="D81" s="102">
        <v>20.9143567416289</v>
      </c>
      <c r="E81" s="116">
        <v>2.7328791402726926E-2</v>
      </c>
      <c r="F81" s="161">
        <v>2.7210853055540163E-2</v>
      </c>
      <c r="G81" s="103">
        <v>3.3735878101628369E-3</v>
      </c>
      <c r="H81" s="162">
        <v>1.9423498010100904E-2</v>
      </c>
      <c r="I81" s="162">
        <v>1.9432386650771294E-2</v>
      </c>
      <c r="J81" s="88">
        <v>4.2411193079919141E-2</v>
      </c>
      <c r="K81" s="163">
        <v>249.48238132743754</v>
      </c>
      <c r="L81" s="162">
        <v>2.5635049508976548E-2</v>
      </c>
      <c r="M81" s="164">
        <v>2.4512922835821405E-2</v>
      </c>
    </row>
    <row r="82" spans="2:13" s="26" customFormat="1" ht="12.75" customHeight="1" x14ac:dyDescent="0.2">
      <c r="B82" s="69"/>
      <c r="C82" s="165" t="s">
        <v>27</v>
      </c>
      <c r="D82" s="96">
        <v>6.6275278663394905</v>
      </c>
      <c r="E82" s="153">
        <v>4.1701837944694287E-2</v>
      </c>
      <c r="F82" s="154">
        <v>4.2214444371645232E-2</v>
      </c>
      <c r="G82" s="98">
        <v>1.7095806224366683E-2</v>
      </c>
      <c r="H82" s="155">
        <v>3.5982919244899492E-2</v>
      </c>
      <c r="I82" s="155">
        <v>3.7218659873550219E-2</v>
      </c>
      <c r="J82" s="156">
        <v>-9.0419551389524178E-2</v>
      </c>
      <c r="K82" s="157">
        <v>77.898450242250107</v>
      </c>
      <c r="L82" s="155">
        <v>4.2198896317401147E-2</v>
      </c>
      <c r="M82" s="158">
        <v>4.1714909703999714E-2</v>
      </c>
    </row>
    <row r="83" spans="2:13" s="26" customFormat="1" ht="12.75" customHeight="1" x14ac:dyDescent="0.2">
      <c r="B83" s="69"/>
      <c r="C83" s="166" t="s">
        <v>28</v>
      </c>
      <c r="D83" s="102">
        <v>13.721036090334799</v>
      </c>
      <c r="E83" s="116">
        <v>-2.3771238744968337E-2</v>
      </c>
      <c r="F83" s="161">
        <v>-2.5617193151808548E-2</v>
      </c>
      <c r="G83" s="103">
        <v>-3.9594349480246427E-3</v>
      </c>
      <c r="H83" s="162">
        <v>-2.9275638042521313E-2</v>
      </c>
      <c r="I83" s="162">
        <v>-2.9629133870232249E-2</v>
      </c>
      <c r="J83" s="167">
        <v>4.8274303709408661E-2</v>
      </c>
      <c r="K83" s="163">
        <v>160.78702696945788</v>
      </c>
      <c r="L83" s="168">
        <v>1.1778058231750599E-3</v>
      </c>
      <c r="M83" s="164">
        <v>2.1859100833676592E-4</v>
      </c>
    </row>
    <row r="84" spans="2:13" s="26" customFormat="1" ht="12.75" customHeight="1" x14ac:dyDescent="0.2">
      <c r="B84" s="69"/>
      <c r="C84" s="60" t="s">
        <v>29</v>
      </c>
      <c r="D84" s="61">
        <v>50.339114094845897</v>
      </c>
      <c r="E84" s="62">
        <v>-3.4194908818209302E-2</v>
      </c>
      <c r="F84" s="63">
        <v>-3.4783297122929602E-2</v>
      </c>
      <c r="G84" s="64">
        <v>7.3627445116635215E-3</v>
      </c>
      <c r="H84" s="87">
        <v>-4.4081974222651588E-2</v>
      </c>
      <c r="I84" s="87">
        <v>-4.4616134770316229E-2</v>
      </c>
      <c r="J84" s="150">
        <v>3.7131807298174335E-2</v>
      </c>
      <c r="K84" s="89">
        <v>603.73495993728545</v>
      </c>
      <c r="L84" s="87">
        <v>-1.4664031493664131E-2</v>
      </c>
      <c r="M84" s="90">
        <v>-1.383379065315582E-2</v>
      </c>
    </row>
    <row r="85" spans="2:13" s="26" customFormat="1" ht="12.75" customHeight="1" x14ac:dyDescent="0.2">
      <c r="B85" s="69"/>
      <c r="C85" s="67" t="s">
        <v>30</v>
      </c>
      <c r="D85" s="61">
        <v>33.129238309024096</v>
      </c>
      <c r="E85" s="62">
        <v>-9.673675273715765E-3</v>
      </c>
      <c r="F85" s="63">
        <v>-1.0076406535923454E-2</v>
      </c>
      <c r="G85" s="64">
        <v>2.4406295777555931E-2</v>
      </c>
      <c r="H85" s="87">
        <v>-3.9833466293128006E-2</v>
      </c>
      <c r="I85" s="87">
        <v>-3.9651457527086875E-2</v>
      </c>
      <c r="J85" s="150">
        <v>4.6638656313525706E-2</v>
      </c>
      <c r="K85" s="89">
        <v>387.68612341084759</v>
      </c>
      <c r="L85" s="87">
        <v>-9.9099946045972942E-3</v>
      </c>
      <c r="M85" s="90">
        <v>-9.0664734257511759E-3</v>
      </c>
    </row>
    <row r="86" spans="2:13" s="26" customFormat="1" ht="12.75" customHeight="1" x14ac:dyDescent="0.2">
      <c r="B86" s="69"/>
      <c r="C86" s="67" t="s">
        <v>31</v>
      </c>
      <c r="D86" s="61">
        <v>17.209875785821797</v>
      </c>
      <c r="E86" s="62">
        <v>-7.8135393831334055E-2</v>
      </c>
      <c r="F86" s="63">
        <v>-7.8590242486005324E-2</v>
      </c>
      <c r="G86" s="64">
        <v>-2.3582723468669631E-2</v>
      </c>
      <c r="H86" s="87">
        <v>-5.1475256429024396E-2</v>
      </c>
      <c r="I86" s="87">
        <v>-5.3497444506192871E-2</v>
      </c>
      <c r="J86" s="150">
        <v>2.0722017517804892E-2</v>
      </c>
      <c r="K86" s="89">
        <v>216.04883652643787</v>
      </c>
      <c r="L86" s="87">
        <v>-2.3081366047255414E-2</v>
      </c>
      <c r="M86" s="90">
        <v>-2.2271601018011733E-2</v>
      </c>
    </row>
    <row r="87" spans="2:13" s="26" customFormat="1" ht="12.75" customHeight="1" x14ac:dyDescent="0.2">
      <c r="B87" s="69"/>
      <c r="C87" s="169" t="s">
        <v>32</v>
      </c>
      <c r="D87" s="170">
        <v>92.063947907322913</v>
      </c>
      <c r="E87" s="171">
        <v>6.3075647093877141E-2</v>
      </c>
      <c r="F87" s="172">
        <v>5.7671586659207463E-2</v>
      </c>
      <c r="G87" s="173">
        <v>3.8485084215687859E-2</v>
      </c>
      <c r="H87" s="174">
        <v>6.1089823491556894E-2</v>
      </c>
      <c r="I87" s="174">
        <v>6.1832683770559838E-2</v>
      </c>
      <c r="J87" s="147">
        <v>5.2938622521798706E-2</v>
      </c>
      <c r="K87" s="175">
        <v>1057.0568045174068</v>
      </c>
      <c r="L87" s="174">
        <v>8.1998588236763981E-2</v>
      </c>
      <c r="M87" s="176">
        <v>8.1851907720450701E-2</v>
      </c>
    </row>
    <row r="88" spans="2:13" s="26" customFormat="1" ht="12.75" customHeight="1" x14ac:dyDescent="0.2">
      <c r="B88" s="69"/>
      <c r="C88" s="77" t="s">
        <v>33</v>
      </c>
      <c r="D88" s="61">
        <v>69.62391845492931</v>
      </c>
      <c r="E88" s="62">
        <v>5.9932586452518199E-2</v>
      </c>
      <c r="F88" s="63">
        <v>5.7769191413282739E-2</v>
      </c>
      <c r="G88" s="64">
        <v>2.1342245433868534E-2</v>
      </c>
      <c r="H88" s="87">
        <v>6.1694564549230835E-2</v>
      </c>
      <c r="I88" s="87">
        <v>6.2219453117393408E-2</v>
      </c>
      <c r="J88" s="150">
        <v>4.6650147461985592E-2</v>
      </c>
      <c r="K88" s="89">
        <v>817.42258410119985</v>
      </c>
      <c r="L88" s="87">
        <v>8.5769249830975003E-2</v>
      </c>
      <c r="M88" s="90">
        <v>8.570912744308723E-2</v>
      </c>
    </row>
    <row r="89" spans="2:13" s="26" customFormat="1" ht="12.75" customHeight="1" x14ac:dyDescent="0.2">
      <c r="B89" s="69"/>
      <c r="C89" s="78" t="s">
        <v>34</v>
      </c>
      <c r="D89" s="61">
        <v>64.165812665312103</v>
      </c>
      <c r="E89" s="62">
        <v>5.4550519522829299E-2</v>
      </c>
      <c r="F89" s="63">
        <v>5.2593866865096484E-2</v>
      </c>
      <c r="G89" s="64">
        <v>1.3930852696625973E-2</v>
      </c>
      <c r="H89" s="87">
        <v>6.1237540812293823E-2</v>
      </c>
      <c r="I89" s="87">
        <v>6.1891640904829126E-2</v>
      </c>
      <c r="J89" s="150">
        <v>4.8682684737160198E-2</v>
      </c>
      <c r="K89" s="89">
        <v>759.83897931670253</v>
      </c>
      <c r="L89" s="87">
        <v>8.5576804385708138E-2</v>
      </c>
      <c r="M89" s="90">
        <v>8.5594535323627374E-2</v>
      </c>
    </row>
    <row r="90" spans="2:13" s="26" customFormat="1" ht="12.75" customHeight="1" x14ac:dyDescent="0.2">
      <c r="B90" s="69"/>
      <c r="C90" s="71" t="s">
        <v>35</v>
      </c>
      <c r="D90" s="79">
        <v>5.4581057896172105</v>
      </c>
      <c r="E90" s="62">
        <v>0.12758656592856688</v>
      </c>
      <c r="F90" s="63">
        <v>0.12500769607285722</v>
      </c>
      <c r="G90" s="64">
        <v>0.12094254397450088</v>
      </c>
      <c r="H90" s="87">
        <v>6.7542133071395671E-2</v>
      </c>
      <c r="I90" s="87">
        <v>6.6465917910188077E-2</v>
      </c>
      <c r="J90" s="150">
        <v>2.054656808867894E-2</v>
      </c>
      <c r="K90" s="89">
        <v>57.583604784497311</v>
      </c>
      <c r="L90" s="87">
        <v>8.8315050739654843E-2</v>
      </c>
      <c r="M90" s="90">
        <v>8.7221391278478499E-2</v>
      </c>
    </row>
    <row r="91" spans="2:13" s="26" customFormat="1" ht="12.75" customHeight="1" x14ac:dyDescent="0.2">
      <c r="B91" s="69"/>
      <c r="C91" s="177" t="s">
        <v>36</v>
      </c>
      <c r="D91" s="102">
        <v>22.440029452393599</v>
      </c>
      <c r="E91" s="116">
        <v>7.2947255714394643E-2</v>
      </c>
      <c r="F91" s="161">
        <v>5.7355440467715235E-2</v>
      </c>
      <c r="G91" s="103">
        <v>9.8214099137474475E-2</v>
      </c>
      <c r="H91" s="162">
        <v>5.9121169395381479E-2</v>
      </c>
      <c r="I91" s="162">
        <v>6.0531434155108199E-2</v>
      </c>
      <c r="J91" s="88">
        <v>7.4610748740134625E-2</v>
      </c>
      <c r="K91" s="163">
        <v>239.63422041620709</v>
      </c>
      <c r="L91" s="162">
        <v>6.9331114305809072E-2</v>
      </c>
      <c r="M91" s="164">
        <v>6.8904556894770153E-2</v>
      </c>
    </row>
    <row r="92" spans="2:13" s="26" customFormat="1" ht="12.75" customHeight="1" x14ac:dyDescent="0.2">
      <c r="B92" s="69"/>
      <c r="C92" s="53" t="s">
        <v>37</v>
      </c>
      <c r="D92" s="102">
        <v>205.3442383033053</v>
      </c>
      <c r="E92" s="116">
        <v>3.9097283475718614E-2</v>
      </c>
      <c r="F92" s="161">
        <v>3.6268043910461456E-2</v>
      </c>
      <c r="G92" s="103">
        <v>1.4760140829501944E-2</v>
      </c>
      <c r="H92" s="162">
        <v>3.5140115708018893E-2</v>
      </c>
      <c r="I92" s="162">
        <v>3.6133265322563224E-2</v>
      </c>
      <c r="J92" s="88">
        <v>4.2802206063652148E-2</v>
      </c>
      <c r="K92" s="163">
        <v>2368.7268770285418</v>
      </c>
      <c r="L92" s="162">
        <v>6.0765664888055682E-2</v>
      </c>
      <c r="M92" s="164">
        <v>6.1305206351879971E-2</v>
      </c>
    </row>
    <row r="93" spans="2:13" s="26" customFormat="1" ht="12.75" hidden="1" customHeight="1" x14ac:dyDescent="0.2">
      <c r="B93" s="69"/>
      <c r="C93" s="166"/>
      <c r="D93" s="102"/>
      <c r="E93" s="116"/>
      <c r="F93" s="161"/>
      <c r="G93" s="103"/>
      <c r="H93" s="162"/>
      <c r="I93" s="162"/>
      <c r="J93" s="88"/>
      <c r="K93" s="163"/>
      <c r="L93" s="162"/>
      <c r="M93" s="164"/>
    </row>
    <row r="94" spans="2:13" s="26" customFormat="1" ht="12.75" hidden="1" customHeight="1" x14ac:dyDescent="0.2">
      <c r="B94" s="69"/>
      <c r="C94" s="166"/>
      <c r="D94" s="102"/>
      <c r="E94" s="116"/>
      <c r="F94" s="161"/>
      <c r="G94" s="103"/>
      <c r="H94" s="162"/>
      <c r="I94" s="162"/>
      <c r="J94" s="88"/>
      <c r="K94" s="163"/>
      <c r="L94" s="162"/>
      <c r="M94" s="164"/>
    </row>
    <row r="95" spans="2:13" s="26" customFormat="1" ht="12.75" hidden="1" customHeight="1" x14ac:dyDescent="0.2">
      <c r="B95" s="69"/>
      <c r="C95" s="166"/>
      <c r="D95" s="102"/>
      <c r="E95" s="116"/>
      <c r="F95" s="161"/>
      <c r="G95" s="103"/>
      <c r="H95" s="162"/>
      <c r="I95" s="162"/>
      <c r="J95" s="88"/>
      <c r="K95" s="163"/>
      <c r="L95" s="162"/>
      <c r="M95" s="164"/>
    </row>
    <row r="96" spans="2:13" s="26" customFormat="1" ht="12.75" customHeight="1" x14ac:dyDescent="0.2">
      <c r="C96" s="181"/>
      <c r="D96" s="142"/>
      <c r="E96" s="143"/>
      <c r="F96" s="182"/>
      <c r="G96" s="143"/>
      <c r="H96" s="183"/>
      <c r="I96" s="143"/>
      <c r="J96" s="144"/>
      <c r="K96" s="184"/>
      <c r="L96" s="182"/>
      <c r="M96" s="143"/>
    </row>
    <row r="97" spans="2:13" s="26" customFormat="1" ht="12.75" customHeight="1" x14ac:dyDescent="0.2">
      <c r="C97" s="77" t="s">
        <v>38</v>
      </c>
      <c r="D97" s="96">
        <v>33.314766630000001</v>
      </c>
      <c r="E97" s="154">
        <v>5.0975665258533587E-2</v>
      </c>
      <c r="F97" s="185">
        <v>5.1286274995610892E-2</v>
      </c>
      <c r="G97" s="98">
        <v>-6.9140206482644406E-2</v>
      </c>
      <c r="H97" s="154">
        <v>5.7436010719259745E-2</v>
      </c>
      <c r="I97" s="98">
        <v>8.5965745193224086E-2</v>
      </c>
      <c r="J97" s="154">
        <v>4.6982899398583244E-2</v>
      </c>
      <c r="K97" s="96">
        <v>375.20361142000007</v>
      </c>
      <c r="L97" s="154">
        <v>6.5191435474474702E-2</v>
      </c>
      <c r="M97" s="98">
        <v>6.7567847501412759E-2</v>
      </c>
    </row>
    <row r="98" spans="2:13" s="26" customFormat="1" ht="12.75" customHeight="1" x14ac:dyDescent="0.2">
      <c r="C98" s="100" t="s">
        <v>39</v>
      </c>
      <c r="D98" s="61">
        <v>27.007352640000001</v>
      </c>
      <c r="E98" s="63">
        <v>6.2569929984350514E-2</v>
      </c>
      <c r="F98" s="97">
        <v>6.2994964477663284E-2</v>
      </c>
      <c r="G98" s="64">
        <v>-6.8578830665004809E-2</v>
      </c>
      <c r="H98" s="63">
        <v>6.998428638338039E-2</v>
      </c>
      <c r="I98" s="64">
        <v>9.9912411999573125E-2</v>
      </c>
      <c r="J98" s="63">
        <v>4.2801588811624436E-2</v>
      </c>
      <c r="K98" s="61">
        <v>303.38569794</v>
      </c>
      <c r="L98" s="63">
        <v>7.3257718159628782E-2</v>
      </c>
      <c r="M98" s="64">
        <v>7.6306273676287395E-2</v>
      </c>
    </row>
    <row r="99" spans="2:13" s="26" customFormat="1" ht="12.75" customHeight="1" x14ac:dyDescent="0.2">
      <c r="C99" s="100" t="s">
        <v>40</v>
      </c>
      <c r="D99" s="61">
        <v>3.71607055</v>
      </c>
      <c r="E99" s="63">
        <v>4.4274501394386379E-2</v>
      </c>
      <c r="F99" s="97">
        <v>4.5526556948549901E-2</v>
      </c>
      <c r="G99" s="64">
        <v>-9.0702289742108366E-2</v>
      </c>
      <c r="H99" s="63">
        <v>3.8000564960367411E-2</v>
      </c>
      <c r="I99" s="64">
        <v>4.8636595041664732E-2</v>
      </c>
      <c r="J99" s="63">
        <v>7.9418348131169214E-2</v>
      </c>
      <c r="K99" s="61">
        <v>41.701622239999999</v>
      </c>
      <c r="L99" s="63">
        <v>2.9023003689195193E-2</v>
      </c>
      <c r="M99" s="64">
        <v>2.6509760987155184E-2</v>
      </c>
    </row>
    <row r="100" spans="2:13" s="26" customFormat="1" x14ac:dyDescent="0.2">
      <c r="C100" s="189" t="s">
        <v>41</v>
      </c>
      <c r="D100" s="61">
        <v>2.5913434400000002</v>
      </c>
      <c r="E100" s="63">
        <v>-4.8476848217457236E-2</v>
      </c>
      <c r="F100" s="97">
        <v>-5.242633698776078E-2</v>
      </c>
      <c r="G100" s="64">
        <v>-4.2140298508748675E-2</v>
      </c>
      <c r="H100" s="63">
        <v>-3.3288695248796407E-2</v>
      </c>
      <c r="I100" s="103">
        <v>3.0295700277609416E-3</v>
      </c>
      <c r="J100" s="63">
        <v>4.3862106730412354E-2</v>
      </c>
      <c r="K100" s="61">
        <v>30.116291240000002</v>
      </c>
      <c r="L100" s="63">
        <v>3.7144659594997576E-2</v>
      </c>
      <c r="M100" s="64">
        <v>3.986015054554537E-2</v>
      </c>
    </row>
    <row r="101" spans="2:13" s="26" customFormat="1" ht="14.25" x14ac:dyDescent="0.2">
      <c r="B101" s="69"/>
      <c r="C101" s="186"/>
      <c r="D101" s="190"/>
      <c r="E101" s="190"/>
      <c r="F101" s="190"/>
      <c r="G101" s="190"/>
      <c r="H101" s="191"/>
      <c r="I101" s="190"/>
      <c r="J101" s="190"/>
      <c r="K101" s="190"/>
      <c r="L101" s="190"/>
      <c r="M101" s="118" t="s">
        <v>44</v>
      </c>
    </row>
    <row r="102" spans="2:13" s="23" customFormat="1" x14ac:dyDescent="0.2">
      <c r="C102" s="192" t="s">
        <v>45</v>
      </c>
    </row>
    <row r="103" spans="2:13" s="23" customFormat="1" ht="48.75" customHeight="1" x14ac:dyDescent="0.2">
      <c r="C103" s="193" t="s">
        <v>46</v>
      </c>
      <c r="D103" s="193"/>
      <c r="E103" s="193"/>
      <c r="F103" s="193"/>
      <c r="G103" s="193"/>
    </row>
    <row r="104" spans="2:13" s="23" customFormat="1" ht="48.75" customHeight="1" x14ac:dyDescent="0.2">
      <c r="C104" s="193"/>
      <c r="D104" s="193"/>
      <c r="E104" s="193"/>
      <c r="F104" s="193"/>
      <c r="G104" s="193"/>
    </row>
  </sheetData>
  <mergeCells count="32">
    <mergeCell ref="C103:G103"/>
    <mergeCell ref="C104:G104"/>
    <mergeCell ref="C70:C72"/>
    <mergeCell ref="D70:G70"/>
    <mergeCell ref="H70:I70"/>
    <mergeCell ref="J70:M70"/>
    <mergeCell ref="D71:D72"/>
    <mergeCell ref="E71:F71"/>
    <mergeCell ref="H71:I71"/>
    <mergeCell ref="J71:J72"/>
    <mergeCell ref="K71:K72"/>
    <mergeCell ref="L71:M71"/>
    <mergeCell ref="C37:C39"/>
    <mergeCell ref="D37:G37"/>
    <mergeCell ref="H37:I37"/>
    <mergeCell ref="J37:M37"/>
    <mergeCell ref="D38:D39"/>
    <mergeCell ref="E38:F38"/>
    <mergeCell ref="H38:I38"/>
    <mergeCell ref="J38:J39"/>
    <mergeCell ref="K38:K39"/>
    <mergeCell ref="L38:M38"/>
    <mergeCell ref="C4:C6"/>
    <mergeCell ref="D4:G4"/>
    <mergeCell ref="H4:I4"/>
    <mergeCell ref="J4:M4"/>
    <mergeCell ref="D5:D6"/>
    <mergeCell ref="E5:F5"/>
    <mergeCell ref="H5:I5"/>
    <mergeCell ref="J5:J6"/>
    <mergeCell ref="K5:K6"/>
    <mergeCell ref="L5:M5"/>
  </mergeCells>
  <pageMargins left="0" right="0" top="0" bottom="0" header="0" footer="0"/>
  <pageSetup paperSize="9" scale="80" fitToWidth="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B925F-1BBA-49CE-AC52-7422959C4B75}">
  <sheetPr>
    <tabColor rgb="FF0000FF"/>
    <pageSetUpPr fitToPage="1"/>
  </sheetPr>
  <dimension ref="A1:BC66"/>
  <sheetViews>
    <sheetView showGridLines="0" zoomScale="55" zoomScaleNormal="55" workbookViewId="0">
      <pane xSplit="4" ySplit="3" topLeftCell="E13"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4.25" x14ac:dyDescent="0.2"/>
  <cols>
    <col min="1" max="1" width="3.42578125" style="196" customWidth="1"/>
    <col min="2" max="2" width="25.85546875" style="196" customWidth="1"/>
    <col min="3" max="3" width="23.85546875" style="196" customWidth="1"/>
    <col min="4" max="4" width="11.5703125" style="196" customWidth="1"/>
    <col min="5" max="5" width="11.42578125" style="196" customWidth="1"/>
    <col min="6" max="6" width="11.42578125" style="196"/>
    <col min="7" max="15" width="11.42578125" style="196" customWidth="1"/>
    <col min="16" max="29" width="12.42578125" style="196" customWidth="1"/>
    <col min="30" max="30" width="10.42578125" style="196" bestFit="1" customWidth="1"/>
    <col min="31" max="32" width="13.42578125" style="196" customWidth="1"/>
    <col min="33" max="33" width="6.85546875" style="196" customWidth="1"/>
    <col min="34" max="34" width="15.5703125" style="196" customWidth="1"/>
    <col min="35" max="43" width="11.42578125" style="196"/>
    <col min="44" max="44" width="8.140625" style="196" bestFit="1" customWidth="1"/>
    <col min="45" max="45" width="14.85546875" style="196" customWidth="1"/>
    <col min="46" max="16384" width="11.42578125" style="196"/>
  </cols>
  <sheetData>
    <row r="1" spans="1:39" ht="26.25" customHeight="1" x14ac:dyDescent="0.2">
      <c r="A1" s="194" t="s">
        <v>50</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row>
    <row r="2" spans="1:39" ht="24.75" customHeight="1" x14ac:dyDescent="0.2">
      <c r="AH2" s="197" t="s">
        <v>51</v>
      </c>
    </row>
    <row r="3" spans="1:39" ht="28.5" x14ac:dyDescent="0.2">
      <c r="D3" s="198">
        <v>45292</v>
      </c>
      <c r="E3" s="198">
        <f t="shared" ref="E3:O3" si="0">EOMONTH(D3,0)+1</f>
        <v>45323</v>
      </c>
      <c r="F3" s="198">
        <f t="shared" si="0"/>
        <v>45352</v>
      </c>
      <c r="G3" s="198">
        <f t="shared" si="0"/>
        <v>45383</v>
      </c>
      <c r="H3" s="198">
        <f t="shared" si="0"/>
        <v>45413</v>
      </c>
      <c r="I3" s="198">
        <f t="shared" si="0"/>
        <v>45444</v>
      </c>
      <c r="J3" s="198">
        <f t="shared" si="0"/>
        <v>45474</v>
      </c>
      <c r="K3" s="198">
        <f t="shared" si="0"/>
        <v>45505</v>
      </c>
      <c r="L3" s="198">
        <f t="shared" si="0"/>
        <v>45536</v>
      </c>
      <c r="M3" s="198">
        <f t="shared" si="0"/>
        <v>45566</v>
      </c>
      <c r="N3" s="198">
        <f t="shared" si="0"/>
        <v>45597</v>
      </c>
      <c r="O3" s="198">
        <f t="shared" si="0"/>
        <v>45627</v>
      </c>
      <c r="P3" s="198" t="s">
        <v>52</v>
      </c>
      <c r="Q3" s="198">
        <f>EOMONTH(O3,0)+1</f>
        <v>45658</v>
      </c>
      <c r="R3" s="198">
        <f t="shared" ref="R3:AB3" si="1">EOMONTH(Q3,0)+1</f>
        <v>45689</v>
      </c>
      <c r="S3" s="198">
        <f t="shared" si="1"/>
        <v>45717</v>
      </c>
      <c r="T3" s="198">
        <f t="shared" si="1"/>
        <v>45748</v>
      </c>
      <c r="U3" s="198">
        <f t="shared" si="1"/>
        <v>45778</v>
      </c>
      <c r="V3" s="198">
        <f t="shared" si="1"/>
        <v>45809</v>
      </c>
      <c r="W3" s="198">
        <f t="shared" si="1"/>
        <v>45839</v>
      </c>
      <c r="X3" s="198">
        <f t="shared" si="1"/>
        <v>45870</v>
      </c>
      <c r="Y3" s="198">
        <f t="shared" si="1"/>
        <v>45901</v>
      </c>
      <c r="Z3" s="198">
        <f t="shared" si="1"/>
        <v>45931</v>
      </c>
      <c r="AA3" s="198">
        <f t="shared" si="1"/>
        <v>45962</v>
      </c>
      <c r="AB3" s="198">
        <f t="shared" si="1"/>
        <v>45992</v>
      </c>
      <c r="AC3" s="198" t="s">
        <v>53</v>
      </c>
      <c r="AD3" s="198">
        <f>EOMONTH(AB3,0)+1</f>
        <v>46023</v>
      </c>
      <c r="AE3" s="198">
        <f>EOMONTH(AD3,0)+1</f>
        <v>46054</v>
      </c>
      <c r="AF3" s="198">
        <f>EOMONTH(AE3,0)+1</f>
        <v>46082</v>
      </c>
      <c r="AH3" s="199"/>
    </row>
    <row r="4" spans="1:39" x14ac:dyDescent="0.2">
      <c r="B4" s="200" t="s">
        <v>6</v>
      </c>
      <c r="C4" s="201"/>
      <c r="D4" s="202">
        <v>-2.8940877267902287E-5</v>
      </c>
      <c r="E4" s="202">
        <v>-2.368182473044822E-5</v>
      </c>
      <c r="F4" s="202">
        <v>1.067995051839965E-5</v>
      </c>
      <c r="G4" s="202">
        <v>-3.243925436929862E-4</v>
      </c>
      <c r="H4" s="202">
        <v>3.3065582223157364E-5</v>
      </c>
      <c r="I4" s="202">
        <v>5.1767074846775785E-5</v>
      </c>
      <c r="J4" s="202">
        <v>6.4750340998065425E-5</v>
      </c>
      <c r="K4" s="202">
        <v>2.3986525466535014E-5</v>
      </c>
      <c r="L4" s="202">
        <v>-1.6671566649417713E-6</v>
      </c>
      <c r="M4" s="202">
        <v>5.0958821695701317E-7</v>
      </c>
      <c r="N4" s="202">
        <v>-9.4323324261846864E-5</v>
      </c>
      <c r="O4" s="202">
        <v>8.2581480218557601E-6</v>
      </c>
      <c r="P4" s="202">
        <v>-2.4006985016922222E-5</v>
      </c>
      <c r="Q4" s="202">
        <v>7.2522642208472377E-5</v>
      </c>
      <c r="R4" s="202">
        <v>3.2124234349506509E-5</v>
      </c>
      <c r="S4" s="202">
        <v>8.716814463971545E-5</v>
      </c>
      <c r="T4" s="202">
        <v>1.7813671972644052E-4</v>
      </c>
      <c r="U4" s="202">
        <v>1.0399874521871411E-4</v>
      </c>
      <c r="V4" s="202">
        <v>2.2642521098226176E-4</v>
      </c>
      <c r="W4" s="202">
        <v>3.1690677460849415E-4</v>
      </c>
      <c r="X4" s="202">
        <v>3.8183073830455605E-4</v>
      </c>
      <c r="Y4" s="202">
        <v>3.9878079629462881E-4</v>
      </c>
      <c r="Z4" s="202">
        <v>2.8719367218377201E-4</v>
      </c>
      <c r="AA4" s="202">
        <v>7.1356243223474891E-4</v>
      </c>
      <c r="AB4" s="202">
        <v>6.4543331415833904E-4</v>
      </c>
      <c r="AC4" s="202">
        <v>2.8553738361258851E-4</v>
      </c>
      <c r="AD4" s="202">
        <v>1.1120401792263923E-3</v>
      </c>
      <c r="AE4" s="202">
        <v>1.5702384011753168E-3</v>
      </c>
      <c r="AF4" s="202">
        <v>-5.518853905766008E-4</v>
      </c>
      <c r="AH4" s="203">
        <v>-0.26091743640796494</v>
      </c>
    </row>
    <row r="5" spans="1:39" x14ac:dyDescent="0.2">
      <c r="B5" s="204" t="s">
        <v>54</v>
      </c>
      <c r="C5" s="205"/>
      <c r="D5" s="206">
        <v>5.3422263177838047E-5</v>
      </c>
      <c r="E5" s="206">
        <v>8.943235150882245E-6</v>
      </c>
      <c r="F5" s="206">
        <v>3.2425889097575933E-5</v>
      </c>
      <c r="G5" s="206">
        <v>-4.6659618871947028E-4</v>
      </c>
      <c r="H5" s="206">
        <v>5.7783565043045826E-5</v>
      </c>
      <c r="I5" s="206">
        <v>7.181787463750311E-5</v>
      </c>
      <c r="J5" s="206">
        <v>1.1019884595198093E-4</v>
      </c>
      <c r="K5" s="206">
        <v>9.4751129211090301E-5</v>
      </c>
      <c r="L5" s="206">
        <v>-1.81498706725014E-5</v>
      </c>
      <c r="M5" s="206">
        <v>-4.5332567437661453E-5</v>
      </c>
      <c r="N5" s="206">
        <v>-9.8457349013258977E-5</v>
      </c>
      <c r="O5" s="206">
        <v>-4.3766364483666109E-5</v>
      </c>
      <c r="P5" s="206">
        <v>-2.2032837373231473E-5</v>
      </c>
      <c r="Q5" s="206">
        <v>8.2946641113412767E-5</v>
      </c>
      <c r="R5" s="206">
        <v>3.9282154224329346E-5</v>
      </c>
      <c r="S5" s="206">
        <v>1.5463209592159188E-4</v>
      </c>
      <c r="T5" s="206">
        <v>2.7027274119606481E-4</v>
      </c>
      <c r="U5" s="206">
        <v>2.2647152778043633E-4</v>
      </c>
      <c r="V5" s="206">
        <v>3.738471662018128E-4</v>
      </c>
      <c r="W5" s="206">
        <v>4.601119503944151E-4</v>
      </c>
      <c r="X5" s="206">
        <v>4.3480721190936045E-4</v>
      </c>
      <c r="Y5" s="206">
        <v>7.5240518639918541E-4</v>
      </c>
      <c r="Z5" s="206">
        <v>5.0877467451160285E-4</v>
      </c>
      <c r="AA5" s="206">
        <v>9.8846608409175474E-4</v>
      </c>
      <c r="AB5" s="206">
        <v>7.2080585305700495E-4</v>
      </c>
      <c r="AC5" s="206">
        <v>4.1233621453429237E-4</v>
      </c>
      <c r="AD5" s="206">
        <v>2.0371090480773013E-3</v>
      </c>
      <c r="AE5" s="206">
        <v>1.753842924196336E-3</v>
      </c>
      <c r="AF5" s="206">
        <v>-2.42920432648841E-3</v>
      </c>
      <c r="AH5" s="207">
        <v>-0.72424845615859113</v>
      </c>
    </row>
    <row r="6" spans="1:39" x14ac:dyDescent="0.2">
      <c r="B6" s="208" t="s">
        <v>55</v>
      </c>
      <c r="C6" s="209"/>
      <c r="D6" s="210">
        <v>3.0211579198358152E-6</v>
      </c>
      <c r="E6" s="210">
        <v>3.3923433273574943E-6</v>
      </c>
      <c r="F6" s="210">
        <v>2.2325529662747812E-6</v>
      </c>
      <c r="G6" s="210">
        <v>-3.9250232580667621E-5</v>
      </c>
      <c r="H6" s="210">
        <v>-2.8174432266547811E-5</v>
      </c>
      <c r="I6" s="210">
        <v>1.6288210091142119E-5</v>
      </c>
      <c r="J6" s="210">
        <v>5.2324605304132632E-6</v>
      </c>
      <c r="K6" s="210">
        <v>1.0692512685039901E-5</v>
      </c>
      <c r="L6" s="210">
        <v>1.0349251426289285E-5</v>
      </c>
      <c r="M6" s="210">
        <v>-2.03445025600546E-5</v>
      </c>
      <c r="N6" s="210">
        <v>-3.0922109158226796E-5</v>
      </c>
      <c r="O6" s="210">
        <v>-8.8224098993006095E-6</v>
      </c>
      <c r="P6" s="210">
        <v>-6.7237024561350722E-6</v>
      </c>
      <c r="Q6" s="210">
        <v>1.7827300029527038E-5</v>
      </c>
      <c r="R6" s="210">
        <v>4.7084797846874693E-5</v>
      </c>
      <c r="S6" s="210">
        <v>3.165217328393588E-5</v>
      </c>
      <c r="T6" s="210">
        <v>1.4423402372942817E-4</v>
      </c>
      <c r="U6" s="210">
        <v>5.4157277340038945E-5</v>
      </c>
      <c r="V6" s="210">
        <v>-4.1196004577637169E-5</v>
      </c>
      <c r="W6" s="210">
        <v>-1.4707387873447164E-4</v>
      </c>
      <c r="X6" s="210">
        <v>3.6178486432225654E-5</v>
      </c>
      <c r="Y6" s="210">
        <v>3.6477104051524378E-4</v>
      </c>
      <c r="Z6" s="210">
        <v>4.3415072246499875E-4</v>
      </c>
      <c r="AA6" s="210">
        <v>2.2105942454864191E-4</v>
      </c>
      <c r="AB6" s="210">
        <v>8.4395954026073028E-4</v>
      </c>
      <c r="AC6" s="210">
        <v>1.6982751066096924E-4</v>
      </c>
      <c r="AD6" s="210">
        <v>1.9966926416277175E-3</v>
      </c>
      <c r="AE6" s="210">
        <v>1.3670706557933343E-4</v>
      </c>
      <c r="AF6" s="210">
        <v>-1.1457641508932914E-2</v>
      </c>
      <c r="AH6" s="211">
        <v>-1.2059031248528811</v>
      </c>
    </row>
    <row r="7" spans="1:39" x14ac:dyDescent="0.2">
      <c r="B7" s="208" t="s">
        <v>56</v>
      </c>
      <c r="C7" s="209"/>
      <c r="D7" s="210">
        <v>-1.0968972652403153E-6</v>
      </c>
      <c r="E7" s="210">
        <v>1.7553560986982575E-6</v>
      </c>
      <c r="F7" s="210">
        <v>-1.9914215227956333E-6</v>
      </c>
      <c r="G7" s="210">
        <v>-8.9758615132717878E-6</v>
      </c>
      <c r="H7" s="210">
        <v>-2.6518714149048606E-5</v>
      </c>
      <c r="I7" s="210">
        <v>3.0984371782505349E-5</v>
      </c>
      <c r="J7" s="210">
        <v>8.4941780753133855E-5</v>
      </c>
      <c r="K7" s="210">
        <v>6.4852983396868069E-6</v>
      </c>
      <c r="L7" s="210">
        <v>-2.8206337091551958E-6</v>
      </c>
      <c r="M7" s="210">
        <v>9.6817076307154082E-6</v>
      </c>
      <c r="N7" s="210">
        <v>-7.6191430783412173E-6</v>
      </c>
      <c r="O7" s="210">
        <v>-1.9154464864112875E-5</v>
      </c>
      <c r="P7" s="210">
        <v>5.1701909578039107E-6</v>
      </c>
      <c r="Q7" s="210">
        <v>-3.2860505801091122E-5</v>
      </c>
      <c r="R7" s="210">
        <v>-5.2687042496057934E-5</v>
      </c>
      <c r="S7" s="210">
        <v>-5.8430968308487152E-5</v>
      </c>
      <c r="T7" s="210">
        <v>-2.8689525313208009E-5</v>
      </c>
      <c r="U7" s="210">
        <v>1.2625567770374602E-5</v>
      </c>
      <c r="V7" s="210">
        <v>3.168076462545244E-5</v>
      </c>
      <c r="W7" s="210">
        <v>2.7903945714058409E-6</v>
      </c>
      <c r="X7" s="210">
        <v>-2.3311931274250242E-6</v>
      </c>
      <c r="Y7" s="210">
        <v>-9.7427619520362718E-5</v>
      </c>
      <c r="Z7" s="210">
        <v>-2.5180858360784875E-5</v>
      </c>
      <c r="AA7" s="210">
        <v>3.4742905171469829E-5</v>
      </c>
      <c r="AB7" s="210">
        <v>-1.0884803246025143E-4</v>
      </c>
      <c r="AC7" s="210">
        <v>-2.9009672202096048E-5</v>
      </c>
      <c r="AD7" s="210">
        <v>7.1444941456055844E-5</v>
      </c>
      <c r="AE7" s="210">
        <v>-7.1285883569749409E-5</v>
      </c>
      <c r="AF7" s="210">
        <v>-2.7414704126236256E-3</v>
      </c>
      <c r="AH7" s="211">
        <v>-6.8530795223320951E-2</v>
      </c>
    </row>
    <row r="8" spans="1:39" x14ac:dyDescent="0.2">
      <c r="B8" s="208" t="s">
        <v>57</v>
      </c>
      <c r="C8" s="209"/>
      <c r="D8" s="210">
        <v>1.696356390912257E-6</v>
      </c>
      <c r="E8" s="210">
        <v>3.1749219386867367E-7</v>
      </c>
      <c r="F8" s="210">
        <v>5.0322136693203845E-6</v>
      </c>
      <c r="G8" s="210">
        <v>-8.2260633023301111E-5</v>
      </c>
      <c r="H8" s="210">
        <v>-3.1001475327863126E-5</v>
      </c>
      <c r="I8" s="210">
        <v>-6.0656326483776724E-7</v>
      </c>
      <c r="J8" s="210">
        <v>-3.24891468284072E-7</v>
      </c>
      <c r="K8" s="210">
        <v>2.7179853903991358E-5</v>
      </c>
      <c r="L8" s="210">
        <v>1.4449221959367264E-5</v>
      </c>
      <c r="M8" s="210">
        <v>-1.6436855370671744E-5</v>
      </c>
      <c r="N8" s="210">
        <v>-5.835896754280423E-5</v>
      </c>
      <c r="O8" s="210">
        <v>9.3079290799380487E-6</v>
      </c>
      <c r="P8" s="210">
        <v>-1.193708638780322E-5</v>
      </c>
      <c r="Q8" s="210">
        <v>6.5240336944993871E-5</v>
      </c>
      <c r="R8" s="210">
        <v>9.422132707781472E-5</v>
      </c>
      <c r="S8" s="210">
        <v>1.3790229766197371E-4</v>
      </c>
      <c r="T8" s="210">
        <v>2.5022238405991715E-4</v>
      </c>
      <c r="U8" s="210">
        <v>6.8796509595347999E-5</v>
      </c>
      <c r="V8" s="210">
        <v>-8.3001985854758153E-5</v>
      </c>
      <c r="W8" s="210">
        <v>-2.5169201944719166E-4</v>
      </c>
      <c r="X8" s="210">
        <v>1.0270911637610958E-4</v>
      </c>
      <c r="Y8" s="210">
        <v>6.5451087590551182E-4</v>
      </c>
      <c r="Z8" s="210">
        <v>7.5524202133836482E-4</v>
      </c>
      <c r="AA8" s="210">
        <v>3.0757808107884088E-4</v>
      </c>
      <c r="AB8" s="210">
        <v>1.705442901239751E-3</v>
      </c>
      <c r="AC8" s="210">
        <v>3.1863195260428689E-4</v>
      </c>
      <c r="AD8" s="210">
        <v>3.3658249578796262E-3</v>
      </c>
      <c r="AE8" s="210">
        <v>3.1395114724985795E-4</v>
      </c>
      <c r="AF8" s="210">
        <v>-1.788514794601026E-2</v>
      </c>
      <c r="AH8" s="211">
        <v>-1.1270621658721396</v>
      </c>
    </row>
    <row r="9" spans="1:39" x14ac:dyDescent="0.2">
      <c r="B9" s="208" t="s">
        <v>58</v>
      </c>
      <c r="C9" s="209"/>
      <c r="D9" s="210">
        <v>1.728307628834358E-5</v>
      </c>
      <c r="E9" s="210">
        <v>1.9136891922899579E-5</v>
      </c>
      <c r="F9" s="210">
        <v>-1.2315701243270638E-6</v>
      </c>
      <c r="G9" s="210">
        <v>7.2923646906808415E-5</v>
      </c>
      <c r="H9" s="210">
        <v>-2.4717638278271004E-5</v>
      </c>
      <c r="I9" s="210">
        <v>5.7524530288288744E-5</v>
      </c>
      <c r="J9" s="210">
        <v>-1.0175609567697474E-4</v>
      </c>
      <c r="K9" s="210">
        <v>-6.0230083844925453E-5</v>
      </c>
      <c r="L9" s="210">
        <v>5.7382969890440449E-5</v>
      </c>
      <c r="M9" s="210">
        <v>-8.7765476340595505E-5</v>
      </c>
      <c r="N9" s="210">
        <v>3.2884907545938091E-5</v>
      </c>
      <c r="O9" s="210">
        <v>-5.0032273751332568E-5</v>
      </c>
      <c r="P9" s="210">
        <v>-3.9011204707728453E-6</v>
      </c>
      <c r="Q9" s="210">
        <v>-8.1140638443111257E-5</v>
      </c>
      <c r="R9" s="210">
        <v>2.2909602508391913E-5</v>
      </c>
      <c r="S9" s="210">
        <v>-2.0761420254833407E-4</v>
      </c>
      <c r="T9" s="210">
        <v>3.7796086684638297E-5</v>
      </c>
      <c r="U9" s="210">
        <v>5.2294047412582145E-5</v>
      </c>
      <c r="V9" s="210">
        <v>-1.0640975471321035E-5</v>
      </c>
      <c r="W9" s="210">
        <v>-1.9421368545713413E-5</v>
      </c>
      <c r="X9" s="210">
        <v>-2.0785949672497139E-4</v>
      </c>
      <c r="Y9" s="210">
        <v>8.5770690022357599E-5</v>
      </c>
      <c r="Z9" s="210">
        <v>3.2561912250983482E-6</v>
      </c>
      <c r="AA9" s="210">
        <v>1.6869515392636814E-4</v>
      </c>
      <c r="AB9" s="210">
        <v>-6.0454427744860428E-4</v>
      </c>
      <c r="AC9" s="210">
        <v>-5.6512147986298444E-5</v>
      </c>
      <c r="AD9" s="210">
        <v>1.2328855833554364E-4</v>
      </c>
      <c r="AE9" s="210">
        <v>-2.1827326981016526E-4</v>
      </c>
      <c r="AF9" s="210">
        <v>-5.1289947001487146E-4</v>
      </c>
      <c r="AH9" s="211">
        <v>-8.1435348635388038E-3</v>
      </c>
      <c r="AM9" s="196" t="s">
        <v>59</v>
      </c>
    </row>
    <row r="10" spans="1:39" x14ac:dyDescent="0.2">
      <c r="B10" s="212" t="s">
        <v>60</v>
      </c>
      <c r="C10" s="213"/>
      <c r="D10" s="210">
        <v>-3.0423909469945443E-5</v>
      </c>
      <c r="E10" s="210">
        <v>-2.8680254864799082E-5</v>
      </c>
      <c r="F10" s="210">
        <v>-2.9766022608179732E-5</v>
      </c>
      <c r="G10" s="210">
        <v>-4.7676088844594844E-5</v>
      </c>
      <c r="H10" s="210">
        <v>2.7936218748747521E-5</v>
      </c>
      <c r="I10" s="210">
        <v>-1.1137618732726118E-5</v>
      </c>
      <c r="J10" s="210">
        <v>5.6844770594421945E-5</v>
      </c>
      <c r="K10" s="210">
        <v>1.143597051715961E-4</v>
      </c>
      <c r="L10" s="210">
        <v>6.6902338575758336E-6</v>
      </c>
      <c r="M10" s="210">
        <v>8.7466776732547658E-6</v>
      </c>
      <c r="N10" s="210">
        <v>-5.7526025989740326E-5</v>
      </c>
      <c r="O10" s="210">
        <v>-4.074213424032358E-5</v>
      </c>
      <c r="P10" s="210">
        <v>-3.1783168672472328E-6</v>
      </c>
      <c r="Q10" s="210">
        <v>-6.5400767880863242E-5</v>
      </c>
      <c r="R10" s="210">
        <v>-4.4139316288549502E-5</v>
      </c>
      <c r="S10" s="210">
        <v>-3.6536557209920772E-5</v>
      </c>
      <c r="T10" s="210">
        <v>2.4687913695986552E-4</v>
      </c>
      <c r="U10" s="210">
        <v>4.3802543949311712E-4</v>
      </c>
      <c r="V10" s="210">
        <v>6.6886831223711418E-4</v>
      </c>
      <c r="W10" s="210">
        <v>4.9872316922483506E-4</v>
      </c>
      <c r="X10" s="210">
        <v>4.2124982148372681E-4</v>
      </c>
      <c r="Y10" s="210">
        <v>5.1298866569071677E-5</v>
      </c>
      <c r="Z10" s="210">
        <v>1.7444689484680254E-4</v>
      </c>
      <c r="AA10" s="210">
        <v>1.4701074366207934E-4</v>
      </c>
      <c r="AB10" s="210">
        <v>-5.2125543065995039E-5</v>
      </c>
      <c r="AC10" s="210">
        <v>2.0408170913732704E-4</v>
      </c>
      <c r="AD10" s="210">
        <v>3.0843839033756204E-4</v>
      </c>
      <c r="AE10" s="210">
        <v>4.2297550821568386E-4</v>
      </c>
      <c r="AF10" s="210">
        <v>1.532819913993233E-3</v>
      </c>
      <c r="AH10" s="211">
        <v>0.1290457594241019</v>
      </c>
    </row>
    <row r="11" spans="1:39" x14ac:dyDescent="0.2">
      <c r="B11" s="208" t="s">
        <v>61</v>
      </c>
      <c r="C11" s="209"/>
      <c r="D11" s="210">
        <v>5.6698332813187591E-6</v>
      </c>
      <c r="E11" s="210">
        <v>-9.7546718165197888E-6</v>
      </c>
      <c r="F11" s="210">
        <v>2.563121413268199E-5</v>
      </c>
      <c r="G11" s="210">
        <v>1.0507841141493834E-4</v>
      </c>
      <c r="H11" s="210">
        <v>1.33481570776528E-5</v>
      </c>
      <c r="I11" s="210">
        <v>-4.5028443451666789E-7</v>
      </c>
      <c r="J11" s="210">
        <v>1.1458738460956575E-4</v>
      </c>
      <c r="K11" s="210">
        <v>1.897091003169038E-4</v>
      </c>
      <c r="L11" s="210">
        <v>1.3567525296309668E-4</v>
      </c>
      <c r="M11" s="210">
        <v>1.7378613285323752E-4</v>
      </c>
      <c r="N11" s="210">
        <v>7.846212644047057E-7</v>
      </c>
      <c r="O11" s="210">
        <v>-1.467739220472053E-4</v>
      </c>
      <c r="P11" s="210">
        <v>5.082297329894736E-5</v>
      </c>
      <c r="Q11" s="210">
        <v>-1.7187533452589498E-4</v>
      </c>
      <c r="R11" s="210">
        <v>-9.9991156960244076E-5</v>
      </c>
      <c r="S11" s="210">
        <v>-1.3607312194485743E-4</v>
      </c>
      <c r="T11" s="210">
        <v>2.9795222399098265E-4</v>
      </c>
      <c r="U11" s="210">
        <v>2.3060519820972125E-4</v>
      </c>
      <c r="V11" s="210">
        <v>4.0074691873881463E-4</v>
      </c>
      <c r="W11" s="210">
        <v>4.2451084273054107E-4</v>
      </c>
      <c r="X11" s="210">
        <v>5.2696095558557587E-4</v>
      </c>
      <c r="Y11" s="210">
        <v>2.4478730703680895E-4</v>
      </c>
      <c r="Z11" s="210">
        <v>3.4775079529736352E-4</v>
      </c>
      <c r="AA11" s="210">
        <v>5.7392889564789051E-4</v>
      </c>
      <c r="AB11" s="210">
        <v>4.6265467019623863E-4</v>
      </c>
      <c r="AC11" s="210">
        <v>2.4918988264865938E-4</v>
      </c>
      <c r="AD11" s="210">
        <v>2.3642914474695242E-3</v>
      </c>
      <c r="AE11" s="210">
        <v>4.6349137986179123E-3</v>
      </c>
      <c r="AF11" s="210">
        <v>6.8526705608444871E-3</v>
      </c>
      <c r="AH11" s="211">
        <v>0.15594731483960089</v>
      </c>
    </row>
    <row r="12" spans="1:39" x14ac:dyDescent="0.2">
      <c r="B12" s="208" t="s">
        <v>62</v>
      </c>
      <c r="C12" s="209"/>
      <c r="D12" s="210">
        <v>-4.9910875774328289E-5</v>
      </c>
      <c r="E12" s="210">
        <v>-3.7613303346950566E-5</v>
      </c>
      <c r="F12" s="210">
        <v>-5.1872331609525979E-5</v>
      </c>
      <c r="G12" s="210">
        <v>-1.0640507053427672E-4</v>
      </c>
      <c r="H12" s="210">
        <v>3.2339529589586746E-5</v>
      </c>
      <c r="I12" s="210">
        <v>-1.8037519689428905E-5</v>
      </c>
      <c r="J12" s="210">
        <v>3.876550535553136E-5</v>
      </c>
      <c r="K12" s="210">
        <v>9.6916057572116188E-5</v>
      </c>
      <c r="L12" s="210">
        <v>-3.8352984286449399E-5</v>
      </c>
      <c r="M12" s="210">
        <v>-5.1374019616190481E-5</v>
      </c>
      <c r="N12" s="210">
        <v>-7.8763241053603217E-5</v>
      </c>
      <c r="O12" s="210">
        <v>-1.1179227864421826E-5</v>
      </c>
      <c r="P12" s="210">
        <v>-2.2603807883436744E-5</v>
      </c>
      <c r="Q12" s="210">
        <v>-3.7109518011391174E-5</v>
      </c>
      <c r="R12" s="210">
        <v>-2.955214768329828E-5</v>
      </c>
      <c r="S12" s="210">
        <v>-4.8495764601863556E-6</v>
      </c>
      <c r="T12" s="210">
        <v>2.462097652806694E-4</v>
      </c>
      <c r="U12" s="210">
        <v>5.405460478995483E-4</v>
      </c>
      <c r="V12" s="210">
        <v>8.245989649251495E-4</v>
      </c>
      <c r="W12" s="210">
        <v>5.4706573836726946E-4</v>
      </c>
      <c r="X12" s="210">
        <v>4.1050227959749108E-4</v>
      </c>
      <c r="Y12" s="210">
        <v>1.0910293713140007E-5</v>
      </c>
      <c r="Z12" s="210">
        <v>1.4199606839127021E-4</v>
      </c>
      <c r="AA12" s="210">
        <v>2.1019808707833931E-5</v>
      </c>
      <c r="AB12" s="210">
        <v>-1.9443812546571237E-4</v>
      </c>
      <c r="AC12" s="210">
        <v>2.1032913408758347E-4</v>
      </c>
      <c r="AD12" s="210">
        <v>-4.1780577985228717E-4</v>
      </c>
      <c r="AE12" s="210">
        <v>-1.0930889339236805E-3</v>
      </c>
      <c r="AF12" s="210">
        <v>-6.9921405661277358E-4</v>
      </c>
      <c r="AH12" s="211">
        <v>-3.9463089189212042E-2</v>
      </c>
    </row>
    <row r="13" spans="1:39" x14ac:dyDescent="0.2">
      <c r="B13" s="212" t="s">
        <v>63</v>
      </c>
      <c r="C13" s="213"/>
      <c r="D13" s="210">
        <v>5.4779969085316793E-6</v>
      </c>
      <c r="E13" s="210">
        <v>4.6119571863734166E-6</v>
      </c>
      <c r="F13" s="210">
        <v>1.0772872717224047E-5</v>
      </c>
      <c r="G13" s="210">
        <v>-4.489611080094047E-5</v>
      </c>
      <c r="H13" s="210">
        <v>5.3155491697376434E-5</v>
      </c>
      <c r="I13" s="210">
        <v>1.5040738563887324E-4</v>
      </c>
      <c r="J13" s="210">
        <v>4.2571032184746116E-5</v>
      </c>
      <c r="K13" s="210">
        <v>1.4600850877277693E-4</v>
      </c>
      <c r="L13" s="210">
        <v>1.0352680592373709E-4</v>
      </c>
      <c r="M13" s="210">
        <v>4.6492816518917124E-5</v>
      </c>
      <c r="N13" s="210">
        <v>4.7063158158833218E-5</v>
      </c>
      <c r="O13" s="210">
        <v>6.25991634106704E-6</v>
      </c>
      <c r="P13" s="210">
        <v>4.4968484418816956E-5</v>
      </c>
      <c r="Q13" s="210">
        <v>-1.2070889568371879E-4</v>
      </c>
      <c r="R13" s="210">
        <v>-6.3664621052339498E-5</v>
      </c>
      <c r="S13" s="210">
        <v>1.0006452206212657E-4</v>
      </c>
      <c r="T13" s="210">
        <v>5.7626376147812408E-5</v>
      </c>
      <c r="U13" s="210">
        <v>-3.9106262581378726E-4</v>
      </c>
      <c r="V13" s="210">
        <v>-7.6277554026382699E-4</v>
      </c>
      <c r="W13" s="210">
        <v>-3.8617848751743011E-4</v>
      </c>
      <c r="X13" s="210">
        <v>-3.6094916474704863E-4</v>
      </c>
      <c r="Y13" s="210">
        <v>-3.3852981842152907E-4</v>
      </c>
      <c r="Z13" s="210">
        <v>8.930746354418595E-5</v>
      </c>
      <c r="AA13" s="210">
        <v>6.9812382449314647E-3</v>
      </c>
      <c r="AB13" s="210">
        <v>3.0383735662384836E-3</v>
      </c>
      <c r="AC13" s="210">
        <v>6.6343163988502596E-4</v>
      </c>
      <c r="AD13" s="210">
        <v>5.9654803447251048E-4</v>
      </c>
      <c r="AE13" s="210">
        <v>7.7287229638638433E-3</v>
      </c>
      <c r="AF13" s="210">
        <v>-1.1665063163863731E-3</v>
      </c>
      <c r="AH13" s="211">
        <v>-1.4166031346352526E-2</v>
      </c>
    </row>
    <row r="14" spans="1:39" x14ac:dyDescent="0.2">
      <c r="B14" s="212" t="s">
        <v>64</v>
      </c>
      <c r="C14" s="213"/>
      <c r="D14" s="210">
        <v>9.1345758750360773E-6</v>
      </c>
      <c r="E14" s="210">
        <v>7.692770319422948E-6</v>
      </c>
      <c r="F14" s="210">
        <v>5.5750489770467482E-5</v>
      </c>
      <c r="G14" s="210">
        <v>3.1637806940021385E-4</v>
      </c>
      <c r="H14" s="210">
        <v>4.0245285616369308E-4</v>
      </c>
      <c r="I14" s="210">
        <v>4.2201973787880931E-4</v>
      </c>
      <c r="J14" s="210">
        <v>2.6044765652866175E-4</v>
      </c>
      <c r="K14" s="210">
        <v>9.4505079064832742E-5</v>
      </c>
      <c r="L14" s="210">
        <v>1.2670708079243198E-4</v>
      </c>
      <c r="M14" s="210">
        <v>-2.2400001300937333E-5</v>
      </c>
      <c r="N14" s="210">
        <v>-3.1092847416724911E-4</v>
      </c>
      <c r="O14" s="210">
        <v>-1.5930199556402069E-4</v>
      </c>
      <c r="P14" s="210">
        <v>1.0279836824111932E-4</v>
      </c>
      <c r="Q14" s="210">
        <v>-1.9448684265133132E-4</v>
      </c>
      <c r="R14" s="210">
        <v>-3.5202911519094382E-4</v>
      </c>
      <c r="S14" s="210">
        <v>-5.5374741598368526E-4</v>
      </c>
      <c r="T14" s="210">
        <v>7.213556834251289E-4</v>
      </c>
      <c r="U14" s="210">
        <v>8.6986879186379262E-4</v>
      </c>
      <c r="V14" s="210">
        <v>1.9165901549378361E-4</v>
      </c>
      <c r="W14" s="210">
        <v>1.7092044204494172E-3</v>
      </c>
      <c r="X14" s="210">
        <v>1.6398062823197446E-3</v>
      </c>
      <c r="Y14" s="210">
        <v>1.7849102583660237E-3</v>
      </c>
      <c r="Z14" s="210">
        <v>5.1934706758682836E-4</v>
      </c>
      <c r="AA14" s="210">
        <v>2.4545481043727335E-3</v>
      </c>
      <c r="AB14" s="210">
        <v>1.2954663908761876E-3</v>
      </c>
      <c r="AC14" s="210">
        <v>8.1940926381429691E-4</v>
      </c>
      <c r="AD14" s="210">
        <v>1.0592339493826763E-3</v>
      </c>
      <c r="AE14" s="210">
        <v>3.5361990129154641E-3</v>
      </c>
      <c r="AF14" s="210">
        <v>1.9365464935128252E-3</v>
      </c>
      <c r="AH14" s="211">
        <v>5.4756834308403057E-2</v>
      </c>
    </row>
    <row r="15" spans="1:39" x14ac:dyDescent="0.2">
      <c r="B15" s="212" t="s">
        <v>65</v>
      </c>
      <c r="C15" s="213"/>
      <c r="D15" s="210">
        <v>2.3534860858553941E-4</v>
      </c>
      <c r="E15" s="210">
        <v>5.7746742848863164E-5</v>
      </c>
      <c r="F15" s="210">
        <v>1.5183993637157833E-4</v>
      </c>
      <c r="G15" s="210">
        <v>-2.0409720526705089E-3</v>
      </c>
      <c r="H15" s="210">
        <v>9.8768084810574308E-5</v>
      </c>
      <c r="I15" s="210">
        <v>8.535715052260251E-5</v>
      </c>
      <c r="J15" s="210">
        <v>2.7694919438592258E-4</v>
      </c>
      <c r="K15" s="210">
        <v>1.7626740356635473E-4</v>
      </c>
      <c r="L15" s="210">
        <v>-1.8343246502983135E-4</v>
      </c>
      <c r="M15" s="210">
        <v>-2.0377242459879152E-4</v>
      </c>
      <c r="N15" s="210">
        <v>-1.9338166902205245E-4</v>
      </c>
      <c r="O15" s="210">
        <v>-5.8616086196727757E-5</v>
      </c>
      <c r="P15" s="210">
        <v>-1.3461095988342997E-4</v>
      </c>
      <c r="Q15" s="210">
        <v>4.6425013576922858E-4</v>
      </c>
      <c r="R15" s="210">
        <v>3.2281391197708231E-4</v>
      </c>
      <c r="S15" s="210">
        <v>8.7551956241038731E-4</v>
      </c>
      <c r="T15" s="210">
        <v>3.2328031506989596E-4</v>
      </c>
      <c r="U15" s="210">
        <v>2.0839835225272552E-5</v>
      </c>
      <c r="V15" s="210">
        <v>9.0187620878601216E-4</v>
      </c>
      <c r="W15" s="210">
        <v>9.3714994251903327E-4</v>
      </c>
      <c r="X15" s="210">
        <v>5.5484963098062501E-4</v>
      </c>
      <c r="Y15" s="210">
        <v>2.1056886430166344E-3</v>
      </c>
      <c r="Z15" s="210">
        <v>1.1818681101802841E-3</v>
      </c>
      <c r="AA15" s="210">
        <v>1.3569673875752919E-3</v>
      </c>
      <c r="AB15" s="210">
        <v>8.6204430418779232E-4</v>
      </c>
      <c r="AC15" s="210">
        <v>8.0760578280458795E-4</v>
      </c>
      <c r="AD15" s="210">
        <v>4.5602238176241094E-3</v>
      </c>
      <c r="AE15" s="210">
        <v>4.3843605138025321E-3</v>
      </c>
      <c r="AF15" s="210">
        <v>6.7498457202253004E-3</v>
      </c>
      <c r="AH15" s="211">
        <v>0.41932944393946769</v>
      </c>
    </row>
    <row r="16" spans="1:39" x14ac:dyDescent="0.2">
      <c r="B16" s="208" t="s">
        <v>66</v>
      </c>
      <c r="C16" s="209"/>
      <c r="D16" s="210">
        <v>3.1488499876508591E-4</v>
      </c>
      <c r="E16" s="210">
        <v>-1.5711586586386606E-4</v>
      </c>
      <c r="F16" s="210">
        <v>-2.286025646002221E-4</v>
      </c>
      <c r="G16" s="210">
        <v>-3.9739285943474201E-4</v>
      </c>
      <c r="H16" s="210">
        <v>-3.1687299874361141E-4</v>
      </c>
      <c r="I16" s="210">
        <v>-2.4404690975532439E-4</v>
      </c>
      <c r="J16" s="210">
        <v>-3.0168663102947413E-4</v>
      </c>
      <c r="K16" s="210">
        <v>-3.8153461940204636E-4</v>
      </c>
      <c r="L16" s="210">
        <v>-4.4440459903960505E-4</v>
      </c>
      <c r="M16" s="210">
        <v>-2.8879349472954452E-4</v>
      </c>
      <c r="N16" s="210">
        <v>-4.7779805270919962E-4</v>
      </c>
      <c r="O16" s="210">
        <v>-4.6998060683955956E-4</v>
      </c>
      <c r="P16" s="210">
        <v>-2.7130029495137098E-4</v>
      </c>
      <c r="Q16" s="210">
        <v>-2.1290859609690571E-4</v>
      </c>
      <c r="R16" s="210">
        <v>-3.2979396782339965E-4</v>
      </c>
      <c r="S16" s="210">
        <v>-6.5730271941732976E-4</v>
      </c>
      <c r="T16" s="210">
        <v>-1.1215817400359596E-3</v>
      </c>
      <c r="U16" s="210">
        <v>-6.044721736881975E-4</v>
      </c>
      <c r="V16" s="210">
        <v>-8.4042575719645018E-4</v>
      </c>
      <c r="W16" s="210">
        <v>-1.2668718606616558E-3</v>
      </c>
      <c r="X16" s="210">
        <v>-9.9834182834313001E-4</v>
      </c>
      <c r="Y16" s="210">
        <v>2.0852268475435309E-4</v>
      </c>
      <c r="Z16" s="210">
        <v>-7.5768457316627291E-4</v>
      </c>
      <c r="AA16" s="210">
        <v>-1.8192947196216114E-4</v>
      </c>
      <c r="AB16" s="210">
        <v>-4.5862827502229919E-4</v>
      </c>
      <c r="AC16" s="210">
        <v>-6.0032348188332474E-4</v>
      </c>
      <c r="AD16" s="210">
        <v>1.9302510292229513E-4</v>
      </c>
      <c r="AE16" s="210">
        <v>1.4946923732548356E-3</v>
      </c>
      <c r="AF16" s="210">
        <v>1.807862293420559E-3</v>
      </c>
      <c r="AH16" s="211">
        <v>7.4175385548500117E-2</v>
      </c>
    </row>
    <row r="17" spans="1:55" x14ac:dyDescent="0.2">
      <c r="B17" s="208" t="s">
        <v>67</v>
      </c>
      <c r="C17" s="209"/>
      <c r="D17" s="214">
        <v>1.1414615077054435E-4</v>
      </c>
      <c r="E17" s="214">
        <v>4.4761715700381011E-4</v>
      </c>
      <c r="F17" s="214">
        <v>8.381919388869008E-4</v>
      </c>
      <c r="G17" s="214">
        <v>-4.8774795847413843E-3</v>
      </c>
      <c r="H17" s="214">
        <v>8.2902509946669589E-4</v>
      </c>
      <c r="I17" s="214">
        <v>6.897151589073669E-4</v>
      </c>
      <c r="J17" s="214">
        <v>1.2851652530547764E-3</v>
      </c>
      <c r="K17" s="214">
        <v>1.1266831369900476E-3</v>
      </c>
      <c r="L17" s="214">
        <v>2.9511756969902159E-4</v>
      </c>
      <c r="M17" s="214">
        <v>-5.2518422880676319E-5</v>
      </c>
      <c r="N17" s="214">
        <v>3.3456907113471601E-4</v>
      </c>
      <c r="O17" s="214">
        <v>7.6160938737679373E-4</v>
      </c>
      <c r="P17" s="214">
        <v>1.0716394686904884E-4</v>
      </c>
      <c r="Q17" s="214">
        <v>1.534757186804292E-3</v>
      </c>
      <c r="R17" s="214">
        <v>1.5651028901229047E-3</v>
      </c>
      <c r="S17" s="214">
        <v>3.7436330218401093E-3</v>
      </c>
      <c r="T17" s="214">
        <v>2.8887768348893061E-3</v>
      </c>
      <c r="U17" s="214">
        <v>1.1671511790920519E-3</v>
      </c>
      <c r="V17" s="214">
        <v>4.1706243731691739E-3</v>
      </c>
      <c r="W17" s="214">
        <v>4.8010260559865348E-3</v>
      </c>
      <c r="X17" s="214">
        <v>3.3024019729965826E-3</v>
      </c>
      <c r="Y17" s="214">
        <v>5.5686932572760472E-3</v>
      </c>
      <c r="Z17" s="214">
        <v>4.7364807738623504E-3</v>
      </c>
      <c r="AA17" s="214">
        <v>4.2718116197613121E-3</v>
      </c>
      <c r="AB17" s="214">
        <v>3.5593292138342836E-3</v>
      </c>
      <c r="AC17" s="214">
        <v>3.3657953599359747E-3</v>
      </c>
      <c r="AD17" s="214">
        <v>1.1544957371093512E-2</v>
      </c>
      <c r="AE17" s="214">
        <v>9.9446849648858748E-3</v>
      </c>
      <c r="AF17" s="214">
        <v>1.636191530973008E-2</v>
      </c>
      <c r="AH17" s="211">
        <v>0.34515405839097113</v>
      </c>
    </row>
    <row r="18" spans="1:55" x14ac:dyDescent="0.2">
      <c r="B18" s="215" t="s">
        <v>68</v>
      </c>
      <c r="C18" s="216"/>
      <c r="D18" s="217">
        <v>-1.715619802159507E-4</v>
      </c>
      <c r="E18" s="217">
        <v>-7.9682736204289561E-5</v>
      </c>
      <c r="F18" s="217">
        <v>-2.6876676727627391E-5</v>
      </c>
      <c r="G18" s="217">
        <v>-7.6887675399150979E-5</v>
      </c>
      <c r="H18" s="217">
        <v>-8.1020973902168336E-6</v>
      </c>
      <c r="I18" s="217">
        <v>1.7609322062295263E-5</v>
      </c>
      <c r="J18" s="217">
        <v>-8.6039993921760427E-6</v>
      </c>
      <c r="K18" s="217">
        <v>-7.8115665583688987E-5</v>
      </c>
      <c r="L18" s="217">
        <v>2.5946191457570933E-5</v>
      </c>
      <c r="M18" s="217">
        <v>7.4037589001596515E-5</v>
      </c>
      <c r="N18" s="217">
        <v>-8.7677339502989504E-5</v>
      </c>
      <c r="O18" s="217">
        <v>8.6053086758797193E-5</v>
      </c>
      <c r="P18" s="217">
        <v>-2.7250290910330044E-5</v>
      </c>
      <c r="Q18" s="217">
        <v>5.4111238442899889E-5</v>
      </c>
      <c r="R18" s="217">
        <v>1.9964971528008135E-5</v>
      </c>
      <c r="S18" s="217">
        <v>-3.1983209454744532E-5</v>
      </c>
      <c r="T18" s="217">
        <v>2.8486581698627944E-5</v>
      </c>
      <c r="U18" s="217">
        <v>-9.4667220640332062E-5</v>
      </c>
      <c r="V18" s="217">
        <v>-1.565762813693361E-5</v>
      </c>
      <c r="W18" s="217">
        <v>9.7288333816836214E-5</v>
      </c>
      <c r="X18" s="217">
        <v>3.0755289060246938E-4</v>
      </c>
      <c r="Y18" s="217">
        <v>-1.6130468547737031E-4</v>
      </c>
      <c r="Z18" s="217">
        <v>-4.8971552339516222E-5</v>
      </c>
      <c r="AA18" s="217">
        <v>2.9064182377114278E-4</v>
      </c>
      <c r="AB18" s="217">
        <v>5.4021559074413084E-4</v>
      </c>
      <c r="AC18" s="217">
        <v>8.4157303741116962E-5</v>
      </c>
      <c r="AD18" s="217">
        <v>-4.0841665022628426E-4</v>
      </c>
      <c r="AE18" s="217">
        <v>1.2725289204638113E-3</v>
      </c>
      <c r="AF18" s="217">
        <v>2.6531787112238359E-3</v>
      </c>
      <c r="AH18" s="218">
        <v>0.46333101975059776</v>
      </c>
    </row>
    <row r="19" spans="1:55" x14ac:dyDescent="0.2">
      <c r="B19" s="212" t="s">
        <v>69</v>
      </c>
      <c r="C19" s="213"/>
      <c r="D19" s="210">
        <v>-2.0678654988037781E-4</v>
      </c>
      <c r="E19" s="210">
        <v>-1.1146137401030209E-4</v>
      </c>
      <c r="F19" s="210">
        <v>-5.6227357728699801E-5</v>
      </c>
      <c r="G19" s="210">
        <v>-3.0219923431218376E-5</v>
      </c>
      <c r="H19" s="210">
        <v>-1.3161435139519284E-5</v>
      </c>
      <c r="I19" s="210">
        <v>-1.2080733519548303E-5</v>
      </c>
      <c r="J19" s="210">
        <v>-1.0387389151822468E-5</v>
      </c>
      <c r="K19" s="210">
        <v>-9.812964168354199E-5</v>
      </c>
      <c r="L19" s="210">
        <v>-1.9655955273423231E-6</v>
      </c>
      <c r="M19" s="210">
        <v>-2.6206764693892382E-6</v>
      </c>
      <c r="N19" s="210">
        <v>-1.0499970921806767E-4</v>
      </c>
      <c r="O19" s="210">
        <v>-1.5343131215539429E-6</v>
      </c>
      <c r="P19" s="210">
        <v>-5.4027973237502636E-5</v>
      </c>
      <c r="Q19" s="210">
        <v>2.7650530055600697E-5</v>
      </c>
      <c r="R19" s="210">
        <v>3.8101966017833888E-6</v>
      </c>
      <c r="S19" s="210">
        <v>-6.3883188397007018E-6</v>
      </c>
      <c r="T19" s="210">
        <v>-1.9032917079830902E-5</v>
      </c>
      <c r="U19" s="210">
        <v>-1.0711999711365827E-5</v>
      </c>
      <c r="V19" s="210">
        <v>-4.8798548654138685E-5</v>
      </c>
      <c r="W19" s="210">
        <v>4.6466258639465963E-5</v>
      </c>
      <c r="X19" s="210">
        <v>4.8003315162858939E-6</v>
      </c>
      <c r="Y19" s="210">
        <v>8.1516409218274077E-6</v>
      </c>
      <c r="Z19" s="210">
        <v>4.8543528075040143E-5</v>
      </c>
      <c r="AA19" s="210">
        <v>7.6954580449317689E-5</v>
      </c>
      <c r="AB19" s="210">
        <v>3.3849110689132544E-4</v>
      </c>
      <c r="AC19" s="210">
        <v>4.2899216997849265E-5</v>
      </c>
      <c r="AD19" s="210">
        <v>6.0272098531388707E-4</v>
      </c>
      <c r="AE19" s="210">
        <v>1.4038171155816848E-3</v>
      </c>
      <c r="AF19" s="210">
        <v>2.4112779819052133E-3</v>
      </c>
      <c r="AH19" s="211">
        <v>0.32540677375578753</v>
      </c>
    </row>
    <row r="20" spans="1:55" ht="15" customHeight="1" x14ac:dyDescent="0.2">
      <c r="B20" s="208" t="s">
        <v>70</v>
      </c>
      <c r="C20" s="209"/>
      <c r="D20" s="210">
        <v>-8.3287172714108237E-9</v>
      </c>
      <c r="E20" s="210">
        <v>7.9277085562878824E-8</v>
      </c>
      <c r="F20" s="210">
        <v>1.6699355853688758E-7</v>
      </c>
      <c r="G20" s="210">
        <v>-4.5601194020861158E-7</v>
      </c>
      <c r="H20" s="210">
        <v>-2.0465454034224173E-5</v>
      </c>
      <c r="I20" s="210">
        <v>-1.2817168348999708E-5</v>
      </c>
      <c r="J20" s="210">
        <v>-1.1254528056614532E-5</v>
      </c>
      <c r="K20" s="210">
        <v>-1.0301273788360099E-4</v>
      </c>
      <c r="L20" s="210">
        <v>1.3138876961971135E-6</v>
      </c>
      <c r="M20" s="210">
        <v>-2.1032404147192096E-6</v>
      </c>
      <c r="N20" s="210">
        <v>1.5456385726864141E-8</v>
      </c>
      <c r="O20" s="210">
        <v>6.3656488238361675E-6</v>
      </c>
      <c r="P20" s="210">
        <v>-1.1464473490319094E-5</v>
      </c>
      <c r="Q20" s="210">
        <v>-1.4740840106330921E-6</v>
      </c>
      <c r="R20" s="210">
        <v>4.8614323127083026E-6</v>
      </c>
      <c r="S20" s="210">
        <v>5.2221403934460398E-7</v>
      </c>
      <c r="T20" s="210">
        <v>4.616079408936713E-6</v>
      </c>
      <c r="U20" s="210">
        <v>6.7573085273942013E-6</v>
      </c>
      <c r="V20" s="210">
        <v>-6.7818811000375234E-7</v>
      </c>
      <c r="W20" s="210">
        <v>4.7171784447241905E-5</v>
      </c>
      <c r="X20" s="210">
        <v>-4.6171060862021385E-5</v>
      </c>
      <c r="Y20" s="210">
        <v>5.9438496857744383E-6</v>
      </c>
      <c r="Z20" s="210">
        <v>-5.8248107132063964E-6</v>
      </c>
      <c r="AA20" s="210">
        <v>6.0846837368622175E-5</v>
      </c>
      <c r="AB20" s="210">
        <v>7.9491751149962653E-5</v>
      </c>
      <c r="AC20" s="210">
        <v>1.4079766484709211E-5</v>
      </c>
      <c r="AD20" s="210">
        <v>9.3549714926366434E-5</v>
      </c>
      <c r="AE20" s="210">
        <v>-1.4773903178932901E-4</v>
      </c>
      <c r="AF20" s="210">
        <v>1.8326066830076648E-4</v>
      </c>
      <c r="AH20" s="211">
        <v>2.3382156897099549E-2</v>
      </c>
    </row>
    <row r="21" spans="1:55" x14ac:dyDescent="0.2">
      <c r="B21" s="208" t="s">
        <v>71</v>
      </c>
      <c r="C21" s="209"/>
      <c r="D21" s="210">
        <v>-3.2124682208770627E-3</v>
      </c>
      <c r="E21" s="210">
        <v>-1.7870724977354646E-3</v>
      </c>
      <c r="F21" s="210">
        <v>-9.7416995035071174E-4</v>
      </c>
      <c r="G21" s="210">
        <v>-5.1470807420805897E-4</v>
      </c>
      <c r="H21" s="210">
        <v>1.0654095638318317E-4</v>
      </c>
      <c r="I21" s="210">
        <v>2.6954377663201967E-7</v>
      </c>
      <c r="J21" s="210">
        <v>3.6790798707553307E-6</v>
      </c>
      <c r="K21" s="210">
        <v>-1.5133438791892218E-5</v>
      </c>
      <c r="L21" s="210">
        <v>-6.0277528676988545E-5</v>
      </c>
      <c r="M21" s="210">
        <v>-1.1546194970568635E-5</v>
      </c>
      <c r="N21" s="210">
        <v>-2.0635543070074425E-3</v>
      </c>
      <c r="O21" s="210">
        <v>-1.3586222306383178E-4</v>
      </c>
      <c r="P21" s="210">
        <v>-7.5802169451899548E-4</v>
      </c>
      <c r="Q21" s="210">
        <v>5.2205029817087301E-4</v>
      </c>
      <c r="R21" s="210">
        <v>-1.2729789947374393E-5</v>
      </c>
      <c r="S21" s="210">
        <v>-1.1840185587796981E-4</v>
      </c>
      <c r="T21" s="210">
        <v>-3.9310109594936637E-4</v>
      </c>
      <c r="U21" s="210">
        <v>-3.2672175150638694E-4</v>
      </c>
      <c r="V21" s="210">
        <v>-8.6100468123684326E-4</v>
      </c>
      <c r="W21" s="210">
        <v>3.4637351936428473E-5</v>
      </c>
      <c r="X21" s="210">
        <v>8.0257003666339699E-4</v>
      </c>
      <c r="Y21" s="210">
        <v>4.6683227031385499E-5</v>
      </c>
      <c r="Z21" s="210">
        <v>9.8608098699459745E-4</v>
      </c>
      <c r="AA21" s="210">
        <v>3.7443481697474468E-4</v>
      </c>
      <c r="AB21" s="210">
        <v>4.5994335753603011E-3</v>
      </c>
      <c r="AC21" s="210">
        <v>5.2676789215611031E-4</v>
      </c>
      <c r="AD21" s="210">
        <v>9.5664051306865172E-3</v>
      </c>
      <c r="AE21" s="210">
        <v>2.5856611540246766E-2</v>
      </c>
      <c r="AF21" s="210">
        <v>4.102265184479692E-2</v>
      </c>
      <c r="AH21" s="211">
        <v>0.30202461685869153</v>
      </c>
    </row>
    <row r="22" spans="1:55" x14ac:dyDescent="0.2">
      <c r="B22" s="219" t="s">
        <v>72</v>
      </c>
      <c r="C22" s="220"/>
      <c r="D22" s="221">
        <v>-6.4177777415852511E-5</v>
      </c>
      <c r="E22" s="221">
        <v>2.0468203300039178E-5</v>
      </c>
      <c r="F22" s="221">
        <v>6.3443890827130645E-5</v>
      </c>
      <c r="G22" s="221">
        <v>-2.2124033344539384E-4</v>
      </c>
      <c r="H22" s="221">
        <v>7.6018430041902008E-6</v>
      </c>
      <c r="I22" s="221">
        <v>1.0870173452492971E-4</v>
      </c>
      <c r="J22" s="221">
        <v>-2.8541694644390603E-6</v>
      </c>
      <c r="K22" s="221">
        <v>-1.4255525155770776E-5</v>
      </c>
      <c r="L22" s="221">
        <v>1.1720871961196089E-4</v>
      </c>
      <c r="M22" s="221">
        <v>3.3009682103624094E-4</v>
      </c>
      <c r="N22" s="221">
        <v>-2.9774508975455305E-5</v>
      </c>
      <c r="O22" s="221">
        <v>3.8531707138589333E-4</v>
      </c>
      <c r="P22" s="221">
        <v>5.8245781774157734E-5</v>
      </c>
      <c r="Q22" s="221">
        <v>1.3151055075732998E-4</v>
      </c>
      <c r="R22" s="221">
        <v>7.063339310331429E-5</v>
      </c>
      <c r="S22" s="221">
        <v>-1.1704087415442821E-4</v>
      </c>
      <c r="T22" s="221">
        <v>1.7264190369337129E-4</v>
      </c>
      <c r="U22" s="221">
        <v>-3.6314483475774484E-4</v>
      </c>
      <c r="V22" s="221">
        <v>9.15282291999997E-5</v>
      </c>
      <c r="W22" s="221">
        <v>2.6627205878182458E-4</v>
      </c>
      <c r="X22" s="221">
        <v>1.3150676138509176E-3</v>
      </c>
      <c r="Y22" s="221">
        <v>-7.4236690262874383E-4</v>
      </c>
      <c r="Z22" s="221">
        <v>-3.8532313647066108E-4</v>
      </c>
      <c r="AA22" s="221">
        <v>1.0013882921660056E-3</v>
      </c>
      <c r="AB22" s="221">
        <v>1.2754865271806803E-3</v>
      </c>
      <c r="AC22" s="221">
        <v>2.1932626454446158E-4</v>
      </c>
      <c r="AD22" s="221">
        <v>-3.5308135704218424E-3</v>
      </c>
      <c r="AE22" s="221">
        <v>8.5478794849747075E-4</v>
      </c>
      <c r="AF22" s="221">
        <v>3.4758761902375923E-3</v>
      </c>
      <c r="AH22" s="222">
        <v>0.13792424599480313</v>
      </c>
    </row>
    <row r="23" spans="1:55" x14ac:dyDescent="0.2">
      <c r="B23" s="223"/>
      <c r="C23" s="223"/>
    </row>
    <row r="24" spans="1:55" x14ac:dyDescent="0.2">
      <c r="D24" s="224"/>
      <c r="E24" s="224"/>
      <c r="F24" s="225"/>
      <c r="P24" s="226"/>
      <c r="Q24" s="226"/>
      <c r="R24" s="226"/>
      <c r="S24" s="226"/>
      <c r="T24" s="226"/>
      <c r="U24" s="226"/>
      <c r="V24" s="226"/>
      <c r="W24" s="226"/>
      <c r="X24" s="226"/>
      <c r="Y24" s="226"/>
      <c r="Z24" s="226"/>
      <c r="AA24" s="226"/>
      <c r="AB24" s="226"/>
      <c r="AC24" s="226"/>
      <c r="AD24" s="226"/>
      <c r="AE24" s="226"/>
      <c r="AF24" s="226"/>
      <c r="AG24" s="226"/>
      <c r="AH24" s="226"/>
    </row>
    <row r="25" spans="1:55" ht="26.25" customHeight="1" x14ac:dyDescent="0.2">
      <c r="A25" s="194" t="s">
        <v>73</v>
      </c>
      <c r="B25" s="195"/>
      <c r="C25" s="195"/>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row>
    <row r="27" spans="1:55" ht="13.5" customHeight="1" x14ac:dyDescent="0.2">
      <c r="B27" s="227" t="s">
        <v>74</v>
      </c>
      <c r="C27" s="228"/>
      <c r="D27" s="228"/>
      <c r="E27" s="228"/>
      <c r="F27" s="228"/>
      <c r="G27" s="228"/>
      <c r="H27" s="228"/>
      <c r="I27" s="228"/>
      <c r="J27" s="228"/>
      <c r="K27" s="228"/>
      <c r="L27" s="228"/>
      <c r="M27" s="228"/>
    </row>
    <row r="28" spans="1:55" ht="13.5" customHeight="1" thickBot="1" x14ac:dyDescent="0.25">
      <c r="B28" s="228"/>
      <c r="C28" s="228"/>
      <c r="D28" s="228"/>
      <c r="E28" s="228"/>
      <c r="F28" s="228"/>
      <c r="G28" s="228"/>
      <c r="H28" s="228"/>
      <c r="I28" s="228"/>
      <c r="J28" s="228"/>
      <c r="K28" s="228"/>
      <c r="L28" s="228"/>
      <c r="P28" s="228"/>
      <c r="Q28" s="228"/>
      <c r="R28" s="228"/>
      <c r="S28" s="228"/>
      <c r="T28" s="228"/>
      <c r="U28" s="228"/>
      <c r="V28" s="228"/>
      <c r="W28" s="228"/>
      <c r="X28" s="228"/>
      <c r="Y28" s="228"/>
      <c r="Z28" s="228"/>
      <c r="AA28" s="228"/>
      <c r="AB28" s="228"/>
      <c r="AC28" s="228"/>
      <c r="AD28" s="228"/>
      <c r="AE28" s="228"/>
      <c r="AF28" s="228"/>
    </row>
    <row r="29" spans="1:55" ht="32.25" customHeight="1" thickBot="1" x14ac:dyDescent="0.25">
      <c r="D29" s="229" t="s">
        <v>75</v>
      </c>
      <c r="E29" s="230"/>
      <c r="F29" s="230"/>
      <c r="G29" s="230"/>
      <c r="H29" s="230"/>
      <c r="I29" s="230"/>
      <c r="J29" s="230"/>
      <c r="K29" s="230"/>
      <c r="L29" s="230"/>
      <c r="M29" s="230"/>
      <c r="N29" s="230"/>
      <c r="O29" s="230"/>
      <c r="P29" s="230"/>
      <c r="Q29" s="230"/>
      <c r="R29" s="230"/>
      <c r="S29" s="230"/>
      <c r="T29" s="230"/>
      <c r="U29" s="230"/>
      <c r="V29" s="230"/>
      <c r="W29" s="230"/>
      <c r="X29" s="231"/>
      <c r="AM29" s="232"/>
      <c r="AN29" s="232"/>
      <c r="AO29" s="232"/>
      <c r="AP29" s="232"/>
      <c r="AQ29" s="232"/>
      <c r="AR29" s="232"/>
      <c r="AS29" s="232"/>
      <c r="AT29" s="232"/>
      <c r="AU29" s="232"/>
      <c r="AV29" s="232"/>
      <c r="AW29" s="232"/>
      <c r="AX29" s="232"/>
      <c r="AY29" s="232"/>
      <c r="AZ29" s="232"/>
      <c r="BA29" s="232"/>
      <c r="BB29" s="232"/>
      <c r="BC29" s="232"/>
    </row>
    <row r="30" spans="1:55" s="233" customFormat="1" ht="23.25" customHeight="1" thickBot="1" x14ac:dyDescent="0.25">
      <c r="B30" s="234" t="s">
        <v>76</v>
      </c>
      <c r="C30" s="235" t="s">
        <v>77</v>
      </c>
      <c r="D30" s="236" t="s">
        <v>78</v>
      </c>
      <c r="E30" s="237">
        <v>45658</v>
      </c>
      <c r="F30" s="237">
        <f t="shared" ref="F30:P30" si="2">EOMONTH(E30,0)+1</f>
        <v>45689</v>
      </c>
      <c r="G30" s="237">
        <f t="shared" si="2"/>
        <v>45717</v>
      </c>
      <c r="H30" s="237">
        <f t="shared" si="2"/>
        <v>45748</v>
      </c>
      <c r="I30" s="237">
        <f t="shared" si="2"/>
        <v>45778</v>
      </c>
      <c r="J30" s="237">
        <f t="shared" si="2"/>
        <v>45809</v>
      </c>
      <c r="K30" s="237">
        <f t="shared" si="2"/>
        <v>45839</v>
      </c>
      <c r="L30" s="237">
        <f t="shared" si="2"/>
        <v>45870</v>
      </c>
      <c r="M30" s="237">
        <f t="shared" si="2"/>
        <v>45901</v>
      </c>
      <c r="N30" s="237">
        <f t="shared" si="2"/>
        <v>45931</v>
      </c>
      <c r="O30" s="237">
        <f t="shared" si="2"/>
        <v>45962</v>
      </c>
      <c r="P30" s="237">
        <f t="shared" si="2"/>
        <v>45992</v>
      </c>
      <c r="Q30" s="236" t="s">
        <v>79</v>
      </c>
      <c r="R30" s="237">
        <f>EOMONTH(P30,0)+1</f>
        <v>46023</v>
      </c>
      <c r="S30" s="237">
        <f>EOMONTH(R30,0)+1</f>
        <v>46054</v>
      </c>
      <c r="T30" s="237">
        <f>EOMONTH(S30,0)+1</f>
        <v>46082</v>
      </c>
      <c r="U30" s="237">
        <f>EOMONTH(T30,0)+1</f>
        <v>46113</v>
      </c>
      <c r="V30" s="237">
        <f>EOMONTH(U30,0)+1</f>
        <v>46143</v>
      </c>
      <c r="W30" s="237">
        <f>EOMONTH(V30,0)+1</f>
        <v>46174</v>
      </c>
      <c r="X30" s="236" t="s">
        <v>80</v>
      </c>
      <c r="Y30" s="196"/>
      <c r="Z30" s="196"/>
      <c r="AA30" s="196"/>
      <c r="AB30" s="238"/>
      <c r="AC30" s="238"/>
      <c r="AD30" s="238"/>
      <c r="AE30" s="238"/>
      <c r="AF30" s="238"/>
      <c r="AG30" s="238"/>
      <c r="AH30" s="238"/>
      <c r="AI30" s="238"/>
      <c r="AJ30" s="238"/>
      <c r="AK30" s="238"/>
      <c r="AL30" s="238"/>
      <c r="AM30" s="238"/>
      <c r="AN30" s="238"/>
      <c r="AO30" s="238"/>
      <c r="AP30" s="238"/>
      <c r="AQ30" s="238"/>
      <c r="AR30" s="238"/>
    </row>
    <row r="31" spans="1:55" x14ac:dyDescent="0.2">
      <c r="B31" s="239">
        <v>45292</v>
      </c>
      <c r="C31" s="240">
        <v>464.33370802261686</v>
      </c>
      <c r="D31" s="241">
        <v>0.58131833660598886</v>
      </c>
      <c r="E31" s="242">
        <v>0.33813821315266068</v>
      </c>
      <c r="F31" s="242">
        <v>7.0409883747799995E-2</v>
      </c>
      <c r="G31" s="242">
        <v>5.1290944999948351E-2</v>
      </c>
      <c r="H31" s="242">
        <v>-2.3492985123425569E-2</v>
      </c>
      <c r="I31" s="242">
        <v>0.10059887787616617</v>
      </c>
      <c r="J31" s="242">
        <v>2.4480985376612807E-2</v>
      </c>
      <c r="K31" s="242">
        <v>0.11163973287625595</v>
      </c>
      <c r="L31" s="242">
        <v>-1.3285222789875206E-2</v>
      </c>
      <c r="M31" s="242">
        <v>7.9380674371407167E-2</v>
      </c>
      <c r="N31" s="242">
        <v>0.13891656829343901</v>
      </c>
      <c r="O31" s="242">
        <v>0.1233189962389929</v>
      </c>
      <c r="P31" s="242">
        <v>-3.8789395637650159E-2</v>
      </c>
      <c r="Q31" s="241">
        <f>SUM($E31:P31)</f>
        <v>0.9626072733823321</v>
      </c>
      <c r="R31" s="242">
        <v>-6.0134259238566301E-2</v>
      </c>
      <c r="S31" s="242">
        <v>2.2154652855761015E-2</v>
      </c>
      <c r="T31" s="242">
        <v>-0.36012639622185816</v>
      </c>
      <c r="U31" s="242">
        <v>2.1363489999941976E-2</v>
      </c>
      <c r="V31" s="242">
        <v>2.2661440000035782E-2</v>
      </c>
      <c r="W31" s="242">
        <v>-1.3472659999933967E-2</v>
      </c>
      <c r="X31" s="241">
        <f t="shared" ref="X31:X59" si="3">D31+SUM(Q31:W31)</f>
        <v>1.1763718773837013</v>
      </c>
    </row>
    <row r="32" spans="1:55" x14ac:dyDescent="0.2">
      <c r="B32" s="239">
        <v>45323</v>
      </c>
      <c r="C32" s="240">
        <v>426.40132911541554</v>
      </c>
      <c r="D32" s="241">
        <v>0.60760472176076519</v>
      </c>
      <c r="E32" s="242">
        <v>-2.4505346184753307E-2</v>
      </c>
      <c r="F32" s="242">
        <v>3.2337246916767981E-2</v>
      </c>
      <c r="G32" s="242">
        <v>9.6484769818573568E-2</v>
      </c>
      <c r="H32" s="242">
        <v>-1.6422645401348746E-2</v>
      </c>
      <c r="I32" s="242">
        <v>-2.9295650940582618E-2</v>
      </c>
      <c r="J32" s="242">
        <v>-1.0143562655684946E-2</v>
      </c>
      <c r="K32" s="242">
        <v>-4.0915852005753095E-2</v>
      </c>
      <c r="L32" s="242">
        <v>9.2505802081177535E-4</v>
      </c>
      <c r="M32" s="242">
        <v>2.8799491624909024E-3</v>
      </c>
      <c r="N32" s="242">
        <v>9.0239934640408137E-3</v>
      </c>
      <c r="O32" s="242">
        <v>9.0968026367875154E-2</v>
      </c>
      <c r="P32" s="242">
        <v>-1.4140745129282095E-2</v>
      </c>
      <c r="Q32" s="241">
        <f>SUM($E32:P32)</f>
        <v>9.7195241433155388E-2</v>
      </c>
      <c r="R32" s="242">
        <v>-7.5146948860265184E-3</v>
      </c>
      <c r="S32" s="242">
        <v>-2.2053867910756253E-2</v>
      </c>
      <c r="T32" s="242">
        <v>2.2708920259901788E-2</v>
      </c>
      <c r="U32" s="242">
        <v>-8.1207426072069211E-2</v>
      </c>
      <c r="V32" s="242">
        <v>1.4487849999909486E-2</v>
      </c>
      <c r="W32" s="242">
        <v>-1.0112909999975273E-2</v>
      </c>
      <c r="X32" s="241">
        <f t="shared" si="3"/>
        <v>0.62110783458490459</v>
      </c>
    </row>
    <row r="33" spans="2:29" x14ac:dyDescent="0.2">
      <c r="B33" s="239">
        <f t="shared" ref="B33:B42" si="4">EOMONTH(B32,0)+1</f>
        <v>45352</v>
      </c>
      <c r="C33" s="240">
        <v>443.02679271260985</v>
      </c>
      <c r="D33" s="241">
        <v>1.1891530970365807</v>
      </c>
      <c r="E33" s="242">
        <v>6.0079211041738745E-2</v>
      </c>
      <c r="F33" s="242">
        <v>-1.2119930113271948E-2</v>
      </c>
      <c r="G33" s="242">
        <v>0.1128297806747014</v>
      </c>
      <c r="H33" s="242">
        <v>4.9166901393846274E-2</v>
      </c>
      <c r="I33" s="242">
        <v>-3.4699640903284035E-2</v>
      </c>
      <c r="J33" s="242">
        <v>-5.4716362446868061E-2</v>
      </c>
      <c r="K33" s="242">
        <v>3.721871575237401E-3</v>
      </c>
      <c r="L33" s="242">
        <v>2.759498715022346E-2</v>
      </c>
      <c r="M33" s="242">
        <v>1.6840223178974156E-2</v>
      </c>
      <c r="N33" s="242">
        <v>1.8188556026927927E-2</v>
      </c>
      <c r="O33" s="242">
        <v>-1.7698744550955325E-2</v>
      </c>
      <c r="P33" s="242">
        <v>-3.2944372731378735E-2</v>
      </c>
      <c r="Q33" s="241">
        <f>SUM($E33:P33)</f>
        <v>0.13624248029589126</v>
      </c>
      <c r="R33" s="242">
        <v>-3.726763517568088E-2</v>
      </c>
      <c r="S33" s="242">
        <v>-1.075153524726602E-2</v>
      </c>
      <c r="T33" s="242">
        <v>-8.1439892800858615E-3</v>
      </c>
      <c r="U33" s="242">
        <v>7.20912107942695E-3</v>
      </c>
      <c r="V33" s="242">
        <v>-0.13357338131828556</v>
      </c>
      <c r="W33" s="242">
        <v>4.7437099999001475E-3</v>
      </c>
      <c r="X33" s="241">
        <f t="shared" si="3"/>
        <v>1.1476118673904807</v>
      </c>
    </row>
    <row r="34" spans="2:29" x14ac:dyDescent="0.2">
      <c r="B34" s="239">
        <f t="shared" si="4"/>
        <v>45383</v>
      </c>
      <c r="C34" s="240">
        <v>434.11878047209206</v>
      </c>
      <c r="D34" s="241">
        <v>0.97485526710079284</v>
      </c>
      <c r="E34" s="242">
        <v>0.17861013581324414</v>
      </c>
      <c r="F34" s="242">
        <v>0.14844850413362565</v>
      </c>
      <c r="G34" s="242">
        <v>0.12319742779862963</v>
      </c>
      <c r="H34" s="242">
        <v>8.4883090349080703E-2</v>
      </c>
      <c r="I34" s="242">
        <v>7.9263521377129109E-2</v>
      </c>
      <c r="J34" s="242">
        <v>4.031186954301802E-2</v>
      </c>
      <c r="K34" s="242">
        <v>6.8777680145899467E-3</v>
      </c>
      <c r="L34" s="242">
        <v>-7.8930137986503723E-3</v>
      </c>
      <c r="M34" s="242">
        <v>2.2088879737452771E-2</v>
      </c>
      <c r="N34" s="242">
        <v>5.4931938871504826E-2</v>
      </c>
      <c r="O34" s="242">
        <v>3.8111564118253227E-2</v>
      </c>
      <c r="P34" s="242">
        <v>-2.353810494435038E-2</v>
      </c>
      <c r="Q34" s="241">
        <f>SUM($E34:P34)</f>
        <v>0.74529358101352727</v>
      </c>
      <c r="R34" s="242">
        <v>-1.2702643674344927E-2</v>
      </c>
      <c r="S34" s="242">
        <v>2.8814152163931794E-2</v>
      </c>
      <c r="T34" s="242">
        <v>2.1702789712492176E-2</v>
      </c>
      <c r="U34" s="242">
        <v>8.8776536985619714E-3</v>
      </c>
      <c r="V34" s="242">
        <v>-6.0398259375347152E-3</v>
      </c>
      <c r="W34" s="242">
        <v>-0.14139608616915211</v>
      </c>
      <c r="X34" s="241">
        <f t="shared" si="3"/>
        <v>1.6194048879082743</v>
      </c>
    </row>
    <row r="35" spans="2:29" x14ac:dyDescent="0.2">
      <c r="B35" s="239">
        <f t="shared" si="4"/>
        <v>45413</v>
      </c>
      <c r="C35" s="240">
        <v>424.01034776843397</v>
      </c>
      <c r="D35" s="241">
        <v>1.0023624137100455</v>
      </c>
      <c r="E35" s="242">
        <v>0.18492076725630113</v>
      </c>
      <c r="F35" s="242">
        <v>9.1653428953975435E-2</v>
      </c>
      <c r="G35" s="242">
        <v>0.18019831629226246</v>
      </c>
      <c r="H35" s="242">
        <v>7.6624447707217769E-2</v>
      </c>
      <c r="I35" s="242">
        <v>8.0967499760731698E-2</v>
      </c>
      <c r="J35" s="242">
        <v>5.3639690002000862E-3</v>
      </c>
      <c r="K35" s="242">
        <v>-1.7288518472355463E-2</v>
      </c>
      <c r="L35" s="242">
        <v>-2.3442338236009164E-2</v>
      </c>
      <c r="M35" s="242">
        <v>3.7357469700793899E-2</v>
      </c>
      <c r="N35" s="242">
        <v>4.1156699724638202E-3</v>
      </c>
      <c r="O35" s="242">
        <v>1.322117226266073E-2</v>
      </c>
      <c r="P35" s="242">
        <v>-2.2132029644012619E-2</v>
      </c>
      <c r="Q35" s="241">
        <f>SUM($E35:P35)</f>
        <v>0.61155985455422979</v>
      </c>
      <c r="R35" s="242">
        <v>-2.0780628090221853E-2</v>
      </c>
      <c r="S35" s="242">
        <v>-8.3864385704828237E-3</v>
      </c>
      <c r="T35" s="242">
        <v>8.1391189416990528E-4</v>
      </c>
      <c r="U35" s="242">
        <v>2.9308345393303625E-2</v>
      </c>
      <c r="V35" s="242">
        <v>-4.0188548803484991E-2</v>
      </c>
      <c r="W35" s="242">
        <v>1.4072217023283429E-2</v>
      </c>
      <c r="X35" s="241">
        <f t="shared" si="3"/>
        <v>1.5887611271108426</v>
      </c>
    </row>
    <row r="36" spans="2:29" x14ac:dyDescent="0.2">
      <c r="B36" s="239">
        <f t="shared" si="4"/>
        <v>45444</v>
      </c>
      <c r="C36" s="240">
        <v>420.63951242190632</v>
      </c>
      <c r="D36" s="241">
        <v>-1.2274781586266954</v>
      </c>
      <c r="E36" s="242">
        <v>4.8910193593201257E-2</v>
      </c>
      <c r="F36" s="242">
        <v>-3.5818949151689594E-2</v>
      </c>
      <c r="G36" s="242">
        <v>9.8393768761411593E-2</v>
      </c>
      <c r="H36" s="242">
        <v>-2.5517880370671264E-2</v>
      </c>
      <c r="I36" s="242">
        <v>9.6417818107397579E-2</v>
      </c>
      <c r="J36" s="242">
        <v>6.7368654237156989E-2</v>
      </c>
      <c r="K36" s="242">
        <v>-1.1767830210885677E-2</v>
      </c>
      <c r="L36" s="242">
        <v>1.8569876081755865E-2</v>
      </c>
      <c r="M36" s="242">
        <v>4.8023466577490126E-2</v>
      </c>
      <c r="N36" s="242">
        <v>-8.0060968712700742E-3</v>
      </c>
      <c r="O36" s="242">
        <v>1.2557684063040142E-2</v>
      </c>
      <c r="P36" s="242">
        <v>-2.3551363712101647E-2</v>
      </c>
      <c r="Q36" s="241">
        <f>SUM($E36:P36)</f>
        <v>0.28557934110483529</v>
      </c>
      <c r="R36" s="242">
        <v>1.0265236967939018E-3</v>
      </c>
      <c r="S36" s="242">
        <v>1.1118063499793607E-2</v>
      </c>
      <c r="T36" s="242">
        <v>-3.7013566080304372E-2</v>
      </c>
      <c r="U36" s="242">
        <v>-1.5704725587795565E-2</v>
      </c>
      <c r="V36" s="242">
        <v>3.7937123903475367E-2</v>
      </c>
      <c r="W36" s="242">
        <v>2.1726381288431185E-2</v>
      </c>
      <c r="X36" s="241">
        <f t="shared" si="3"/>
        <v>-0.92280901680146599</v>
      </c>
    </row>
    <row r="37" spans="2:29" x14ac:dyDescent="0.2">
      <c r="B37" s="239">
        <f t="shared" si="4"/>
        <v>45474</v>
      </c>
      <c r="C37" s="240">
        <v>442.18284652949438</v>
      </c>
      <c r="D37" s="241">
        <v>-2.1277372465581266</v>
      </c>
      <c r="E37" s="242">
        <v>-6.4266153266714809E-2</v>
      </c>
      <c r="F37" s="242">
        <v>-6.5781858610932886E-2</v>
      </c>
      <c r="G37" s="242">
        <v>-9.0117444851216533E-2</v>
      </c>
      <c r="H37" s="242">
        <v>2.9196246177036755E-2</v>
      </c>
      <c r="I37" s="242">
        <v>9.8725706811762848E-2</v>
      </c>
      <c r="J37" s="242">
        <v>5.2202273958812384E-2</v>
      </c>
      <c r="K37" s="242">
        <v>-2.8543071467709069E-2</v>
      </c>
      <c r="L37" s="242">
        <v>3.4330355009274172E-2</v>
      </c>
      <c r="M37" s="242">
        <v>0.17624211983138593</v>
      </c>
      <c r="N37" s="242">
        <v>5.90765441769463E-2</v>
      </c>
      <c r="O37" s="242">
        <v>-5.3338966497108231E-2</v>
      </c>
      <c r="P37" s="242">
        <v>-4.1701688446664775E-3</v>
      </c>
      <c r="Q37" s="241">
        <f>SUM($E37:P37)</f>
        <v>0.14355558242687039</v>
      </c>
      <c r="R37" s="242">
        <v>-5.3329317459883896E-2</v>
      </c>
      <c r="S37" s="242">
        <v>-2.5523242636381838E-2</v>
      </c>
      <c r="T37" s="242">
        <v>-3.7474272808992737E-2</v>
      </c>
      <c r="U37" s="242">
        <v>-1.884532943057593E-2</v>
      </c>
      <c r="V37" s="242">
        <v>-1.8731174845072474E-2</v>
      </c>
      <c r="W37" s="242">
        <v>2.8493048363372964E-2</v>
      </c>
      <c r="X37" s="241">
        <f t="shared" si="3"/>
        <v>-2.1095919529487901</v>
      </c>
    </row>
    <row r="38" spans="2:29" x14ac:dyDescent="0.2">
      <c r="B38" s="239">
        <f t="shared" si="4"/>
        <v>45505</v>
      </c>
      <c r="C38" s="240">
        <v>386.22426193018191</v>
      </c>
      <c r="D38" s="241">
        <v>-0.92793338174101336</v>
      </c>
      <c r="E38" s="242">
        <v>0.13612098130903405</v>
      </c>
      <c r="F38" s="242">
        <v>-0.34329642062454013</v>
      </c>
      <c r="G38" s="242">
        <v>-2.8083216522986731E-2</v>
      </c>
      <c r="H38" s="242">
        <v>-2.7911857745777979E-2</v>
      </c>
      <c r="I38" s="242">
        <v>7.4611389016240537E-2</v>
      </c>
      <c r="J38" s="242">
        <v>3.3004598753223036E-2</v>
      </c>
      <c r="K38" s="242">
        <v>-7.0478401493630827E-2</v>
      </c>
      <c r="L38" s="242">
        <v>7.8068081688286384E-2</v>
      </c>
      <c r="M38" s="242">
        <v>7.713525479891814E-2</v>
      </c>
      <c r="N38" s="242">
        <v>5.8279426078911456E-2</v>
      </c>
      <c r="O38" s="242">
        <v>1.1379972013969564E-3</v>
      </c>
      <c r="P38" s="242">
        <v>-1.4642212417584233E-2</v>
      </c>
      <c r="Q38" s="241">
        <f>SUM($E38:P38)</f>
        <v>-2.6054379958509344E-2</v>
      </c>
      <c r="R38" s="242">
        <v>-1.8822579392008265E-3</v>
      </c>
      <c r="S38" s="242">
        <v>6.7127101407777445E-2</v>
      </c>
      <c r="T38" s="242">
        <v>5.3566344786304398E-4</v>
      </c>
      <c r="U38" s="242">
        <v>8.1841963656188454E-3</v>
      </c>
      <c r="V38" s="242">
        <v>-3.9005506953344593E-2</v>
      </c>
      <c r="W38" s="242">
        <v>9.2421337924974978E-3</v>
      </c>
      <c r="X38" s="241">
        <f t="shared" si="3"/>
        <v>-0.90978643157831129</v>
      </c>
    </row>
    <row r="39" spans="2:29" x14ac:dyDescent="0.2">
      <c r="B39" s="239">
        <f t="shared" si="4"/>
        <v>45536</v>
      </c>
      <c r="C39" s="240">
        <v>425.98525891999594</v>
      </c>
      <c r="D39" s="241">
        <v>-0.30087723035165936</v>
      </c>
      <c r="E39" s="242">
        <v>-0.26669495430292045</v>
      </c>
      <c r="F39" s="242">
        <v>-0.3332982373814275</v>
      </c>
      <c r="G39" s="242">
        <v>0.16965960022344007</v>
      </c>
      <c r="H39" s="242">
        <v>-0.10226304755070714</v>
      </c>
      <c r="I39" s="242">
        <v>-5.6852114769867512E-3</v>
      </c>
      <c r="J39" s="242">
        <v>3.2983739779922416E-2</v>
      </c>
      <c r="K39" s="242">
        <v>-2.4525987200433974E-2</v>
      </c>
      <c r="L39" s="242">
        <v>0.12000610388560062</v>
      </c>
      <c r="M39" s="242">
        <v>0.11162449549152598</v>
      </c>
      <c r="N39" s="242">
        <v>0.11638834847997259</v>
      </c>
      <c r="O39" s="242">
        <v>2.8439442015951499E-2</v>
      </c>
      <c r="P39" s="242">
        <v>-6.1227186739643003E-3</v>
      </c>
      <c r="Q39" s="241">
        <f>SUM($E39:P39)</f>
        <v>-0.15948842671002694</v>
      </c>
      <c r="R39" s="242">
        <v>-3.9167635359945052E-2</v>
      </c>
      <c r="S39" s="242">
        <v>-9.6774735051212701E-3</v>
      </c>
      <c r="T39" s="242">
        <v>-2.3471762154258613E-2</v>
      </c>
      <c r="U39" s="242">
        <v>-3.200892950906109E-2</v>
      </c>
      <c r="V39" s="242">
        <v>1.3287482760460989E-2</v>
      </c>
      <c r="W39" s="242">
        <v>-7.0926488677969246E-4</v>
      </c>
      <c r="X39" s="241">
        <f t="shared" si="3"/>
        <v>-0.55211323971639104</v>
      </c>
    </row>
    <row r="40" spans="2:29" x14ac:dyDescent="0.2">
      <c r="B40" s="239">
        <f t="shared" si="4"/>
        <v>45566</v>
      </c>
      <c r="C40" s="240">
        <v>461.18952351870996</v>
      </c>
      <c r="D40" s="241"/>
      <c r="E40" s="242">
        <v>-0.57196700970359871</v>
      </c>
      <c r="F40" s="242">
        <v>-0.34634933047806271</v>
      </c>
      <c r="G40" s="242">
        <v>0.10526172147029911</v>
      </c>
      <c r="H40" s="242">
        <v>-0.16448553875517291</v>
      </c>
      <c r="I40" s="242">
        <v>-3.0501889855599984E-2</v>
      </c>
      <c r="J40" s="242">
        <v>-0.1114000373652857</v>
      </c>
      <c r="K40" s="242">
        <v>-2.372016948959299E-2</v>
      </c>
      <c r="L40" s="242">
        <v>4.2752089278110361E-2</v>
      </c>
      <c r="M40" s="242">
        <v>0.11927628640285093</v>
      </c>
      <c r="N40" s="242">
        <v>0.1322790195454786</v>
      </c>
      <c r="O40" s="242">
        <v>6.5707393678508197E-2</v>
      </c>
      <c r="P40" s="242">
        <v>5.666548385806891E-2</v>
      </c>
      <c r="Q40" s="241">
        <f>SUM($E40:P40)</f>
        <v>-0.72648198141399689</v>
      </c>
      <c r="R40" s="242">
        <v>-1.9233425429717954E-2</v>
      </c>
      <c r="S40" s="242">
        <v>3.49700709704166E-2</v>
      </c>
      <c r="T40" s="242">
        <v>1.8843622004567351E-2</v>
      </c>
      <c r="U40" s="242">
        <v>4.4497871957105417E-3</v>
      </c>
      <c r="V40" s="242">
        <v>-1.3026751950633297E-3</v>
      </c>
      <c r="W40" s="242">
        <v>2.3466576578812237E-4</v>
      </c>
      <c r="X40" s="241">
        <f t="shared" si="3"/>
        <v>-0.68851993610229556</v>
      </c>
    </row>
    <row r="41" spans="2:29" x14ac:dyDescent="0.2">
      <c r="B41" s="239">
        <f t="shared" si="4"/>
        <v>45597</v>
      </c>
      <c r="C41" s="240">
        <v>433.78939001085615</v>
      </c>
      <c r="D41" s="241"/>
      <c r="E41" s="242"/>
      <c r="F41" s="242">
        <v>-1.2750640673701241</v>
      </c>
      <c r="G41" s="242">
        <v>-2.3256086822584621E-2</v>
      </c>
      <c r="H41" s="242">
        <v>-0.42915560433647215</v>
      </c>
      <c r="I41" s="242">
        <v>-0.16074459417484377</v>
      </c>
      <c r="J41" s="242">
        <v>-0.11822065897507628</v>
      </c>
      <c r="K41" s="242">
        <v>-9.2350146609078365E-2</v>
      </c>
      <c r="L41" s="242">
        <v>6.6433550750502945E-2</v>
      </c>
      <c r="M41" s="242">
        <v>9.7450925117584575E-2</v>
      </c>
      <c r="N41" s="242">
        <v>0.10098171088293384</v>
      </c>
      <c r="O41" s="242">
        <v>5.9892326312933619E-3</v>
      </c>
      <c r="P41" s="242">
        <v>5.3519511187914759E-2</v>
      </c>
      <c r="Q41" s="241">
        <f>SUM($E41:P41)</f>
        <v>-1.7744162277179498</v>
      </c>
      <c r="R41" s="242">
        <v>-2.915117929688904E-2</v>
      </c>
      <c r="S41" s="242">
        <v>-6.53693297749669E-5</v>
      </c>
      <c r="T41" s="242">
        <v>-2.7378265059496698E-4</v>
      </c>
      <c r="U41" s="242">
        <v>-1.5020362984273561E-2</v>
      </c>
      <c r="V41" s="242">
        <v>-4.1027098483255031E-3</v>
      </c>
      <c r="W41" s="242">
        <v>-4.0744503080247796E-2</v>
      </c>
      <c r="X41" s="241">
        <f t="shared" si="3"/>
        <v>-1.8637741349080557</v>
      </c>
    </row>
    <row r="42" spans="2:29" ht="15" thickBot="1" x14ac:dyDescent="0.25">
      <c r="B42" s="239">
        <f t="shared" si="4"/>
        <v>45627</v>
      </c>
      <c r="C42" s="240">
        <v>421.68703802935329</v>
      </c>
      <c r="D42" s="241"/>
      <c r="E42" s="242"/>
      <c r="F42" s="242"/>
      <c r="G42" s="242">
        <v>0.42886892971745283</v>
      </c>
      <c r="H42" s="242">
        <v>-0.32849584957216393</v>
      </c>
      <c r="I42" s="242">
        <v>7.4427545320247646E-2</v>
      </c>
      <c r="J42" s="242">
        <v>-7.0383582082513385E-2</v>
      </c>
      <c r="K42" s="242">
        <v>-2.2394548230465716E-2</v>
      </c>
      <c r="L42" s="242">
        <v>8.7591927073845E-2</v>
      </c>
      <c r="M42" s="242">
        <v>2.4716321708524447E-2</v>
      </c>
      <c r="N42" s="242">
        <v>0.12462923537697179</v>
      </c>
      <c r="O42" s="242">
        <v>5.1647908586119229E-2</v>
      </c>
      <c r="P42" s="242">
        <v>0.12132342191972612</v>
      </c>
      <c r="Q42" s="241">
        <f>SUM($E42:P42)</f>
        <v>0.49193130981774402</v>
      </c>
      <c r="R42" s="242">
        <v>-2.9673753930580915E-2</v>
      </c>
      <c r="S42" s="242">
        <v>5.1925898491163025E-2</v>
      </c>
      <c r="T42" s="242">
        <v>3.3535940719218615E-2</v>
      </c>
      <c r="U42" s="242">
        <v>1.7932794205535174E-3</v>
      </c>
      <c r="V42" s="242">
        <v>-2.4152950482061897E-2</v>
      </c>
      <c r="W42" s="242">
        <v>3.4866924772813945E-3</v>
      </c>
      <c r="X42" s="241">
        <f t="shared" si="3"/>
        <v>0.52884641651331776</v>
      </c>
    </row>
    <row r="43" spans="2:29" ht="15" thickBot="1" x14ac:dyDescent="0.25">
      <c r="B43" s="229" t="s">
        <v>81</v>
      </c>
      <c r="C43" s="243"/>
      <c r="D43" s="244">
        <f t="shared" ref="D43:P43" si="5">SUM(D31:D42)</f>
        <v>-0.2287321810633216</v>
      </c>
      <c r="E43" s="245">
        <f t="shared" si="5"/>
        <v>1.9346038708192737E-2</v>
      </c>
      <c r="F43" s="245">
        <f t="shared" si="5"/>
        <v>-2.0688797299778798</v>
      </c>
      <c r="G43" s="245">
        <f t="shared" si="5"/>
        <v>1.2247285115599311</v>
      </c>
      <c r="H43" s="245">
        <f t="shared" si="5"/>
        <v>-0.8778747232285582</v>
      </c>
      <c r="I43" s="245">
        <f t="shared" si="5"/>
        <v>0.34408537091837843</v>
      </c>
      <c r="J43" s="245">
        <f t="shared" si="5"/>
        <v>-0.10914811287648263</v>
      </c>
      <c r="K43" s="245">
        <f t="shared" si="5"/>
        <v>-0.20974515271382188</v>
      </c>
      <c r="L43" s="245">
        <f t="shared" si="5"/>
        <v>0.43165145411387584</v>
      </c>
      <c r="M43" s="245">
        <f t="shared" si="5"/>
        <v>0.81301606607939902</v>
      </c>
      <c r="N43" s="245">
        <f t="shared" si="5"/>
        <v>0.80880491429832091</v>
      </c>
      <c r="O43" s="245">
        <f t="shared" si="5"/>
        <v>0.36006170611602784</v>
      </c>
      <c r="P43" s="245">
        <f t="shared" si="5"/>
        <v>5.1477305230719139E-2</v>
      </c>
      <c r="Q43" s="244">
        <f>SUM($E43:P43)</f>
        <v>0.7875236482281025</v>
      </c>
      <c r="R43" s="245">
        <f t="shared" ref="R43:W43" si="6">SUM(R31:R42)</f>
        <v>-0.30981090678426426</v>
      </c>
      <c r="S43" s="245">
        <f t="shared" si="6"/>
        <v>0.13965201218906031</v>
      </c>
      <c r="T43" s="245">
        <f t="shared" si="6"/>
        <v>-0.36836292115788183</v>
      </c>
      <c r="U43" s="245">
        <f t="shared" si="6"/>
        <v>-8.160090043065793E-2</v>
      </c>
      <c r="V43" s="245">
        <f t="shared" si="6"/>
        <v>-0.17872287671929143</v>
      </c>
      <c r="W43" s="245">
        <f t="shared" si="6"/>
        <v>-0.1244365754255341</v>
      </c>
      <c r="X43" s="244">
        <f t="shared" si="3"/>
        <v>-0.36449070116378834</v>
      </c>
      <c r="AC43" s="196" t="s">
        <v>59</v>
      </c>
    </row>
    <row r="44" spans="2:29" x14ac:dyDescent="0.2">
      <c r="B44" s="239">
        <f>EOMONTH(B42,0)+1</f>
        <v>45658</v>
      </c>
      <c r="C44" s="240">
        <v>478.93966955839028</v>
      </c>
      <c r="D44" s="241"/>
      <c r="E44" s="242"/>
      <c r="F44" s="242"/>
      <c r="G44" s="242"/>
      <c r="H44" s="242">
        <v>-1.2563674467302235</v>
      </c>
      <c r="I44" s="242">
        <v>0.32607242971289452</v>
      </c>
      <c r="J44" s="242">
        <v>-0.17826878769824361</v>
      </c>
      <c r="K44" s="242">
        <v>-5.334138374973918E-2</v>
      </c>
      <c r="L44" s="242">
        <v>0.16773909508941642</v>
      </c>
      <c r="M44" s="242">
        <v>0.17350851412606971</v>
      </c>
      <c r="N44" s="242">
        <v>0.50944773940585719</v>
      </c>
      <c r="O44" s="242">
        <v>9.8991108477264333E-2</v>
      </c>
      <c r="P44" s="242">
        <v>0.26599672456524104</v>
      </c>
      <c r="Q44" s="241">
        <f>SUM($E44:P44)</f>
        <v>5.3777993198536933E-2</v>
      </c>
      <c r="R44" s="242">
        <v>-8.810312539202414E-2</v>
      </c>
      <c r="S44" s="242">
        <v>0.10085720909967222</v>
      </c>
      <c r="T44" s="242">
        <v>7.7655702802246651E-2</v>
      </c>
      <c r="U44" s="242">
        <v>5.0964870731434075E-2</v>
      </c>
      <c r="V44" s="242">
        <v>3.8609896681350619E-2</v>
      </c>
      <c r="W44" s="242">
        <v>3.4750923372428133E-2</v>
      </c>
      <c r="X44" s="241">
        <f t="shared" si="3"/>
        <v>0.26851347049364449</v>
      </c>
    </row>
    <row r="45" spans="2:29" x14ac:dyDescent="0.2">
      <c r="B45" s="239">
        <f t="shared" ref="B45:B55" si="7">EOMONTH(B44,0)+1</f>
        <v>45689</v>
      </c>
      <c r="C45" s="240">
        <v>418.66763483181109</v>
      </c>
      <c r="D45" s="241"/>
      <c r="E45" s="242"/>
      <c r="F45" s="242"/>
      <c r="G45" s="242"/>
      <c r="H45" s="242"/>
      <c r="I45" s="242">
        <v>0.32983894389099078</v>
      </c>
      <c r="J45" s="242">
        <v>-0.87575565297964886</v>
      </c>
      <c r="K45" s="242">
        <v>-0.47518068924119916</v>
      </c>
      <c r="L45" s="242">
        <v>7.2116635381576089E-3</v>
      </c>
      <c r="M45" s="242">
        <v>7.9881257610168177E-3</v>
      </c>
      <c r="N45" s="242">
        <v>0.1607432118717611</v>
      </c>
      <c r="O45" s="242">
        <v>-2.6071662420292796E-2</v>
      </c>
      <c r="P45" s="242">
        <v>9.3386569329197755E-2</v>
      </c>
      <c r="Q45" s="241">
        <f>SUM($E45:P45)</f>
        <v>-0.77783949025001675</v>
      </c>
      <c r="R45" s="242">
        <v>3.1687587711246579E-2</v>
      </c>
      <c r="S45" s="242">
        <v>0.15598562413805439</v>
      </c>
      <c r="T45" s="242">
        <v>6.6340682686643504E-2</v>
      </c>
      <c r="U45" s="242">
        <v>-3.7964189302272189E-2</v>
      </c>
      <c r="V45" s="242">
        <v>-3.4735609668189227E-2</v>
      </c>
      <c r="W45" s="242">
        <v>1.3430214294317011E-2</v>
      </c>
      <c r="X45" s="241">
        <f t="shared" si="3"/>
        <v>-0.58309518039021668</v>
      </c>
    </row>
    <row r="46" spans="2:29" x14ac:dyDescent="0.2">
      <c r="B46" s="239">
        <f t="shared" si="7"/>
        <v>45717</v>
      </c>
      <c r="C46" s="240">
        <v>461.95456329256831</v>
      </c>
      <c r="D46" s="241"/>
      <c r="E46" s="242"/>
      <c r="F46" s="242"/>
      <c r="G46" s="242"/>
      <c r="H46" s="242"/>
      <c r="I46" s="242"/>
      <c r="J46" s="242">
        <v>-3.4392999933952524</v>
      </c>
      <c r="K46" s="242">
        <v>-1.3730323522761978</v>
      </c>
      <c r="L46" s="242">
        <v>-0.10946813781964693</v>
      </c>
      <c r="M46" s="242">
        <v>0.15555348424697968</v>
      </c>
      <c r="N46" s="242">
        <v>5.5413881689901245E-2</v>
      </c>
      <c r="O46" s="242">
        <v>2.4622032373144975E-4</v>
      </c>
      <c r="P46" s="242">
        <v>6.4441380734479026E-3</v>
      </c>
      <c r="Q46" s="241">
        <f>SUM($E46:P46)</f>
        <v>-4.7041427591570368</v>
      </c>
      <c r="R46" s="242">
        <v>3.8591251681054928E-2</v>
      </c>
      <c r="S46" s="242">
        <v>0.15981167495675663</v>
      </c>
      <c r="T46" s="242">
        <v>5.687754008323509E-2</v>
      </c>
      <c r="U46" s="242">
        <v>-8.3701510137643709E-3</v>
      </c>
      <c r="V46" s="242">
        <v>-5.1383895016499537E-2</v>
      </c>
      <c r="W46" s="242">
        <v>3.9874714468965067E-2</v>
      </c>
      <c r="X46" s="241">
        <f t="shared" si="3"/>
        <v>-4.468741623997289</v>
      </c>
    </row>
    <row r="47" spans="2:29" x14ac:dyDescent="0.2">
      <c r="B47" s="239">
        <f t="shared" si="7"/>
        <v>45748</v>
      </c>
      <c r="C47" s="240">
        <v>455.04249675001415</v>
      </c>
      <c r="D47" s="241"/>
      <c r="E47" s="242"/>
      <c r="F47" s="242"/>
      <c r="G47" s="242"/>
      <c r="H47" s="242"/>
      <c r="I47" s="242"/>
      <c r="J47" s="242"/>
      <c r="K47" s="242">
        <v>-1.2577232311926423</v>
      </c>
      <c r="L47" s="242">
        <v>8.404201697226199E-2</v>
      </c>
      <c r="M47" s="242">
        <v>0.43274187934849806</v>
      </c>
      <c r="N47" s="242">
        <v>0.25617484018215464</v>
      </c>
      <c r="O47" s="242">
        <v>1.8281699553426733E-2</v>
      </c>
      <c r="P47" s="242">
        <v>5.1920917138090772E-2</v>
      </c>
      <c r="Q47" s="241">
        <f>SUM($E47:P47)</f>
        <v>-0.41456187799821009</v>
      </c>
      <c r="R47" s="242">
        <v>4.9436887893477888E-2</v>
      </c>
      <c r="S47" s="242">
        <v>0.17411097298258937</v>
      </c>
      <c r="T47" s="242">
        <v>0.10317763729437956</v>
      </c>
      <c r="U47" s="242">
        <v>0.11513435916032222</v>
      </c>
      <c r="V47" s="242">
        <v>-1.889274272343755E-3</v>
      </c>
      <c r="W47" s="242">
        <v>8.1064303930531878E-2</v>
      </c>
      <c r="X47" s="241">
        <f t="shared" si="3"/>
        <v>0.10647300899074708</v>
      </c>
    </row>
    <row r="48" spans="2:29" x14ac:dyDescent="0.2">
      <c r="B48" s="239">
        <f t="shared" si="7"/>
        <v>45778</v>
      </c>
      <c r="C48" s="240">
        <v>438.46429759927321</v>
      </c>
      <c r="D48" s="241"/>
      <c r="E48" s="242"/>
      <c r="F48" s="242"/>
      <c r="G48" s="242"/>
      <c r="H48" s="242"/>
      <c r="I48" s="242"/>
      <c r="J48" s="242"/>
      <c r="K48" s="242"/>
      <c r="L48" s="242">
        <v>-0.441662096642915</v>
      </c>
      <c r="M48" s="242">
        <v>0.18100416918576911</v>
      </c>
      <c r="N48" s="242">
        <v>-0.15794599627452044</v>
      </c>
      <c r="O48" s="242">
        <v>-0.14579907080099019</v>
      </c>
      <c r="P48" s="242">
        <v>4.0062333196090094E-2</v>
      </c>
      <c r="Q48" s="241">
        <f>SUM($E48:P48)</f>
        <v>-0.52434066133656643</v>
      </c>
      <c r="R48" s="242">
        <v>-9.9608782828681797E-3</v>
      </c>
      <c r="S48" s="242">
        <v>8.9910352014044292E-2</v>
      </c>
      <c r="T48" s="242">
        <v>4.3201259042348283E-2</v>
      </c>
      <c r="U48" s="242">
        <v>-4.1105675189896829E-2</v>
      </c>
      <c r="V48" s="242">
        <v>-5.4208271145057552E-3</v>
      </c>
      <c r="W48" s="242">
        <v>4.5553174826522991E-2</v>
      </c>
      <c r="X48" s="241">
        <f t="shared" si="3"/>
        <v>-0.40216325604092162</v>
      </c>
    </row>
    <row r="49" spans="2:24" x14ac:dyDescent="0.2">
      <c r="B49" s="239">
        <f t="shared" si="7"/>
        <v>45809</v>
      </c>
      <c r="C49" s="240">
        <v>443.51944966469722</v>
      </c>
      <c r="D49" s="241"/>
      <c r="E49" s="242"/>
      <c r="F49" s="242"/>
      <c r="G49" s="242"/>
      <c r="H49" s="242"/>
      <c r="I49" s="242"/>
      <c r="J49" s="242"/>
      <c r="K49" s="242"/>
      <c r="L49" s="242"/>
      <c r="M49" s="242">
        <v>0.1308623509720519</v>
      </c>
      <c r="N49" s="242">
        <v>-0.14095060094382461</v>
      </c>
      <c r="O49" s="242">
        <v>-0.11065290557888829</v>
      </c>
      <c r="P49" s="242">
        <v>-3.5431303485381704E-2</v>
      </c>
      <c r="Q49" s="241">
        <f>SUM($E49:P49)</f>
        <v>-0.15617245903604271</v>
      </c>
      <c r="R49" s="242">
        <v>4.7311688349509495E-2</v>
      </c>
      <c r="S49" s="242">
        <v>9.5876370569044411E-2</v>
      </c>
      <c r="T49" s="242">
        <v>2.0379011358329535E-2</v>
      </c>
      <c r="U49" s="242">
        <v>3.2925121200150897E-2</v>
      </c>
      <c r="V49" s="242">
        <v>3.2773217492035656E-2</v>
      </c>
      <c r="W49" s="242">
        <v>0.10044053505168904</v>
      </c>
      <c r="X49" s="241">
        <f t="shared" si="3"/>
        <v>0.17353348498471632</v>
      </c>
    </row>
    <row r="50" spans="2:24" x14ac:dyDescent="0.2">
      <c r="B50" s="239">
        <f t="shared" si="7"/>
        <v>45839</v>
      </c>
      <c r="C50" s="240">
        <v>453.15125127854913</v>
      </c>
      <c r="D50" s="241"/>
      <c r="E50" s="242"/>
      <c r="F50" s="242"/>
      <c r="G50" s="242"/>
      <c r="H50" s="242"/>
      <c r="I50" s="242"/>
      <c r="J50" s="242"/>
      <c r="K50" s="242"/>
      <c r="L50" s="242"/>
      <c r="M50" s="242"/>
      <c r="N50" s="242">
        <v>-0.76133221796601447</v>
      </c>
      <c r="O50" s="242">
        <v>-0.38515295302937602</v>
      </c>
      <c r="P50" s="242">
        <v>9.4183900951463784E-2</v>
      </c>
      <c r="Q50" s="241">
        <f>SUM($E50:P50)</f>
        <v>-1.0523012700439267</v>
      </c>
      <c r="R50" s="242">
        <v>-0.18531050585158937</v>
      </c>
      <c r="S50" s="242">
        <v>0.16795836187446866</v>
      </c>
      <c r="T50" s="242">
        <v>9.5446664640064682E-2</v>
      </c>
      <c r="U50" s="242">
        <v>-0.17428226682579862</v>
      </c>
      <c r="V50" s="242">
        <v>-0.10739288873168107</v>
      </c>
      <c r="W50" s="242">
        <v>0.14320870396875307</v>
      </c>
      <c r="X50" s="241">
        <f t="shared" si="3"/>
        <v>-1.1126732009697093</v>
      </c>
    </row>
    <row r="51" spans="2:24" x14ac:dyDescent="0.2">
      <c r="B51" s="239">
        <f t="shared" si="7"/>
        <v>45870</v>
      </c>
      <c r="C51" s="240">
        <v>388.43634451451385</v>
      </c>
      <c r="D51" s="241"/>
      <c r="E51" s="242"/>
      <c r="F51" s="242"/>
      <c r="G51" s="242"/>
      <c r="H51" s="242"/>
      <c r="I51" s="242"/>
      <c r="J51" s="242"/>
      <c r="K51" s="242"/>
      <c r="L51" s="242"/>
      <c r="M51" s="242"/>
      <c r="N51" s="242"/>
      <c r="O51" s="242">
        <v>-0.5772879740229655</v>
      </c>
      <c r="P51" s="242">
        <v>4.9321274252406511E-2</v>
      </c>
      <c r="Q51" s="241">
        <f>SUM($E51:P51)</f>
        <v>-0.52796669977055899</v>
      </c>
      <c r="R51" s="242">
        <v>-0.19780645130725816</v>
      </c>
      <c r="S51" s="242">
        <v>0.19884634574009397</v>
      </c>
      <c r="T51" s="242">
        <v>0.27017728179333744</v>
      </c>
      <c r="U51" s="242">
        <v>-1.3752054326516827E-2</v>
      </c>
      <c r="V51" s="242">
        <v>-6.6135746669772288E-2</v>
      </c>
      <c r="W51" s="242">
        <v>0.14818839773209902</v>
      </c>
      <c r="X51" s="241">
        <f t="shared" si="3"/>
        <v>-0.18844892680857583</v>
      </c>
    </row>
    <row r="52" spans="2:24" x14ac:dyDescent="0.2">
      <c r="B52" s="239">
        <f t="shared" si="7"/>
        <v>45901</v>
      </c>
      <c r="C52" s="240">
        <v>456.75180291001669</v>
      </c>
      <c r="D52" s="241"/>
      <c r="E52" s="242"/>
      <c r="F52" s="242"/>
      <c r="G52" s="242"/>
      <c r="H52" s="242"/>
      <c r="I52" s="242"/>
      <c r="J52" s="242"/>
      <c r="K52" s="242"/>
      <c r="L52" s="242"/>
      <c r="M52" s="242"/>
      <c r="N52" s="242"/>
      <c r="O52" s="242"/>
      <c r="P52" s="242">
        <v>-0.26352308879910424</v>
      </c>
      <c r="Q52" s="241">
        <f>SUM($E52:P52)</f>
        <v>-0.26352308879910424</v>
      </c>
      <c r="R52" s="242">
        <v>-0.38157266421791292</v>
      </c>
      <c r="S52" s="242">
        <v>1.0613585226167288E-2</v>
      </c>
      <c r="T52" s="242">
        <v>3.0129423201401551E-2</v>
      </c>
      <c r="U52" s="242">
        <v>-4.94986566096145E-2</v>
      </c>
      <c r="V52" s="242">
        <v>-0.10081014214983952</v>
      </c>
      <c r="W52" s="242">
        <v>0.18184290314229656</v>
      </c>
      <c r="X52" s="241">
        <f t="shared" si="3"/>
        <v>-0.57281864020660578</v>
      </c>
    </row>
    <row r="53" spans="2:24" x14ac:dyDescent="0.2">
      <c r="B53" s="239">
        <f t="shared" si="7"/>
        <v>45931</v>
      </c>
      <c r="C53" s="240">
        <v>476.42211578199181</v>
      </c>
      <c r="D53" s="241"/>
      <c r="E53" s="242"/>
      <c r="F53" s="242"/>
      <c r="G53" s="242"/>
      <c r="H53" s="242"/>
      <c r="I53" s="242"/>
      <c r="J53" s="242"/>
      <c r="K53" s="242"/>
      <c r="L53" s="242"/>
      <c r="M53" s="242"/>
      <c r="N53" s="242"/>
      <c r="O53" s="242"/>
      <c r="P53" s="242"/>
      <c r="Q53" s="241"/>
      <c r="R53" s="242">
        <v>-0.9381629341580151</v>
      </c>
      <c r="S53" s="242">
        <v>9.8949014240304223E-2</v>
      </c>
      <c r="T53" s="242">
        <v>0.11096241934785667</v>
      </c>
      <c r="U53" s="242">
        <v>3.477809403318588E-2</v>
      </c>
      <c r="V53" s="242">
        <v>-9.666050108444324E-2</v>
      </c>
      <c r="W53" s="242">
        <v>0.13659849548258762</v>
      </c>
      <c r="X53" s="241">
        <f t="shared" si="3"/>
        <v>-0.65353541213852395</v>
      </c>
    </row>
    <row r="54" spans="2:24" x14ac:dyDescent="0.2">
      <c r="B54" s="239">
        <f t="shared" si="7"/>
        <v>45962</v>
      </c>
      <c r="C54" s="240">
        <v>440.24730315583588</v>
      </c>
      <c r="D54" s="241"/>
      <c r="E54" s="242"/>
      <c r="F54" s="242"/>
      <c r="G54" s="242"/>
      <c r="H54" s="242"/>
      <c r="I54" s="242"/>
      <c r="J54" s="242"/>
      <c r="K54" s="242"/>
      <c r="L54" s="242"/>
      <c r="M54" s="242"/>
      <c r="N54" s="242"/>
      <c r="O54" s="242"/>
      <c r="P54" s="242"/>
      <c r="Q54" s="241"/>
      <c r="R54" s="242"/>
      <c r="S54" s="242">
        <v>1.0708766379207759</v>
      </c>
      <c r="T54" s="242">
        <v>0.50988767223844889</v>
      </c>
      <c r="U54" s="242">
        <v>0.25918292862888848</v>
      </c>
      <c r="V54" s="242">
        <v>-2.9994659639953625E-2</v>
      </c>
      <c r="W54" s="242">
        <v>0.31543545058923428</v>
      </c>
      <c r="X54" s="241">
        <f t="shared" si="3"/>
        <v>2.1253880297373939</v>
      </c>
    </row>
    <row r="55" spans="2:24" ht="15" thickBot="1" x14ac:dyDescent="0.25">
      <c r="B55" s="239">
        <f t="shared" si="7"/>
        <v>45992</v>
      </c>
      <c r="C55" s="240">
        <v>444.48856821801661</v>
      </c>
      <c r="D55" s="241"/>
      <c r="E55" s="242"/>
      <c r="F55" s="242"/>
      <c r="G55" s="242"/>
      <c r="H55" s="242"/>
      <c r="I55" s="242"/>
      <c r="J55" s="242"/>
      <c r="K55" s="242"/>
      <c r="L55" s="242"/>
      <c r="M55" s="242"/>
      <c r="N55" s="242"/>
      <c r="O55" s="242"/>
      <c r="P55" s="242"/>
      <c r="Q55" s="241"/>
      <c r="R55" s="242"/>
      <c r="S55" s="242"/>
      <c r="T55" s="242">
        <v>0.94237701310731836</v>
      </c>
      <c r="U55" s="242">
        <v>-0.11099281715985398</v>
      </c>
      <c r="V55" s="242">
        <v>-0.22730238344922782</v>
      </c>
      <c r="W55" s="242">
        <v>0.28727762421669922</v>
      </c>
      <c r="X55" s="241">
        <f t="shared" si="3"/>
        <v>0.89135943671493578</v>
      </c>
    </row>
    <row r="56" spans="2:24" ht="15" thickBot="1" x14ac:dyDescent="0.25">
      <c r="B56" s="229" t="s">
        <v>82</v>
      </c>
      <c r="C56" s="243"/>
      <c r="D56" s="244"/>
      <c r="E56" s="245"/>
      <c r="F56" s="245"/>
      <c r="G56" s="245"/>
      <c r="H56" s="245">
        <f t="shared" ref="H56:P56" si="8">SUM(H44:H55)</f>
        <v>-1.2563674467302235</v>
      </c>
      <c r="I56" s="245">
        <f t="shared" si="8"/>
        <v>0.65591137360388529</v>
      </c>
      <c r="J56" s="245">
        <f t="shared" si="8"/>
        <v>-4.4933244340731449</v>
      </c>
      <c r="K56" s="245">
        <f t="shared" si="8"/>
        <v>-3.1592776564597784</v>
      </c>
      <c r="L56" s="245">
        <f t="shared" si="8"/>
        <v>-0.29213745886272591</v>
      </c>
      <c r="M56" s="245">
        <f t="shared" si="8"/>
        <v>1.0816585236403853</v>
      </c>
      <c r="N56" s="245">
        <f t="shared" si="8"/>
        <v>-7.8449142034685337E-2</v>
      </c>
      <c r="O56" s="245">
        <f t="shared" si="8"/>
        <v>-1.1274455374980903</v>
      </c>
      <c r="P56" s="245">
        <f t="shared" si="8"/>
        <v>0.30236146522145191</v>
      </c>
      <c r="Q56" s="244">
        <f>SUM($E56:P56)</f>
        <v>-8.3670703131929258</v>
      </c>
      <c r="R56" s="245">
        <f t="shared" ref="R56:W56" si="9">SUM(R44:R55)</f>
        <v>-1.633889143574379</v>
      </c>
      <c r="S56" s="245">
        <f t="shared" si="9"/>
        <v>2.3237961487619714</v>
      </c>
      <c r="T56" s="245">
        <f t="shared" si="9"/>
        <v>2.3266123075956102</v>
      </c>
      <c r="U56" s="245">
        <f t="shared" si="9"/>
        <v>5.7019563326264233E-2</v>
      </c>
      <c r="V56" s="245">
        <f t="shared" si="9"/>
        <v>-0.65034281362306956</v>
      </c>
      <c r="W56" s="245">
        <f t="shared" si="9"/>
        <v>1.5276654410761239</v>
      </c>
      <c r="X56" s="244">
        <f t="shared" si="3"/>
        <v>-4.4162088096304046</v>
      </c>
    </row>
    <row r="57" spans="2:24" x14ac:dyDescent="0.2">
      <c r="B57" s="239">
        <f>EOMONTH(B55,0)+1</f>
        <v>46023</v>
      </c>
      <c r="C57" s="240">
        <v>466.15142359767617</v>
      </c>
      <c r="D57" s="241"/>
      <c r="E57" s="242"/>
      <c r="F57" s="242"/>
      <c r="G57" s="242"/>
      <c r="H57" s="242"/>
      <c r="I57" s="242"/>
      <c r="J57" s="242"/>
      <c r="K57" s="242"/>
      <c r="L57" s="242"/>
      <c r="M57" s="242"/>
      <c r="N57" s="242"/>
      <c r="O57" s="242"/>
      <c r="P57" s="242"/>
      <c r="Q57" s="241"/>
      <c r="R57" s="242"/>
      <c r="S57" s="242"/>
      <c r="T57" s="242"/>
      <c r="U57" s="242">
        <v>0.34284913706761699</v>
      </c>
      <c r="V57" s="242">
        <v>-0.62815698598882364</v>
      </c>
      <c r="W57" s="242">
        <v>0.51806183885275914</v>
      </c>
      <c r="X57" s="241">
        <f t="shared" si="3"/>
        <v>0.2327539899315525</v>
      </c>
    </row>
    <row r="58" spans="2:24" x14ac:dyDescent="0.2">
      <c r="B58" s="239">
        <f>EOMONTH(B57,0)+1</f>
        <v>46054</v>
      </c>
      <c r="C58" s="240">
        <v>420.08368876218589</v>
      </c>
      <c r="D58" s="241"/>
      <c r="E58" s="242"/>
      <c r="F58" s="242"/>
      <c r="G58" s="242"/>
      <c r="H58" s="242"/>
      <c r="I58" s="242"/>
      <c r="J58" s="242"/>
      <c r="K58" s="242"/>
      <c r="L58" s="242"/>
      <c r="M58" s="242"/>
      <c r="N58" s="242"/>
      <c r="O58" s="242"/>
      <c r="P58" s="242"/>
      <c r="Q58" s="241"/>
      <c r="R58" s="242"/>
      <c r="S58" s="242"/>
      <c r="T58" s="242"/>
      <c r="U58" s="242"/>
      <c r="V58" s="242">
        <v>-2.9649037825877258</v>
      </c>
      <c r="W58" s="242">
        <v>0.65497593402659504</v>
      </c>
      <c r="X58" s="241">
        <f t="shared" si="3"/>
        <v>-2.3099278485611308</v>
      </c>
    </row>
    <row r="59" spans="2:24" x14ac:dyDescent="0.2">
      <c r="B59" s="239">
        <f>EOMONTH(B58,0)+1</f>
        <v>46082</v>
      </c>
      <c r="C59" s="240">
        <v>472.77467543641609</v>
      </c>
      <c r="D59" s="241"/>
      <c r="E59" s="242"/>
      <c r="F59" s="242"/>
      <c r="G59" s="242"/>
      <c r="H59" s="242"/>
      <c r="I59" s="242"/>
      <c r="J59" s="242"/>
      <c r="K59" s="242"/>
      <c r="L59" s="242"/>
      <c r="M59" s="242"/>
      <c r="N59" s="242"/>
      <c r="O59" s="242"/>
      <c r="P59" s="242"/>
      <c r="Q59" s="241"/>
      <c r="R59" s="242"/>
      <c r="S59" s="242"/>
      <c r="T59" s="242"/>
      <c r="U59" s="242"/>
      <c r="V59" s="242"/>
      <c r="W59" s="242">
        <v>-0.26091743640796494</v>
      </c>
      <c r="X59" s="241">
        <f t="shared" si="3"/>
        <v>-0.26091743640796494</v>
      </c>
    </row>
    <row r="64" spans="2:24" x14ac:dyDescent="0.2">
      <c r="N64" s="196" t="s">
        <v>59</v>
      </c>
    </row>
    <row r="66" spans="2:2" x14ac:dyDescent="0.2">
      <c r="B66" s="196" t="s">
        <v>59</v>
      </c>
    </row>
  </sheetData>
  <mergeCells count="4">
    <mergeCell ref="AH2:AH3"/>
    <mergeCell ref="D29:X29"/>
    <mergeCell ref="B43:C43"/>
    <mergeCell ref="B56:C56"/>
  </mergeCells>
  <conditionalFormatting sqref="E31:E39 Q31:Q42 F31:P55 R31:W55">
    <cfRule type="cellIs" dxfId="41" priority="41" operator="greaterThan">
      <formula>0</formula>
    </cfRule>
    <cfRule type="cellIs" dxfId="40" priority="42" operator="lessThan">
      <formula>0</formula>
    </cfRule>
  </conditionalFormatting>
  <conditionalFormatting sqref="D31:D42">
    <cfRule type="cellIs" dxfId="39" priority="39" operator="greaterThan">
      <formula>0</formula>
    </cfRule>
    <cfRule type="cellIs" dxfId="38" priority="40" operator="lessThan">
      <formula>0</formula>
    </cfRule>
  </conditionalFormatting>
  <conditionalFormatting sqref="E40">
    <cfRule type="cellIs" dxfId="37" priority="37" operator="greaterThan">
      <formula>0</formula>
    </cfRule>
    <cfRule type="cellIs" dxfId="36" priority="38" operator="lessThan">
      <formula>0</formula>
    </cfRule>
  </conditionalFormatting>
  <conditionalFormatting sqref="E41:E42">
    <cfRule type="cellIs" dxfId="35" priority="35" operator="greaterThan">
      <formula>0</formula>
    </cfRule>
    <cfRule type="cellIs" dxfId="34" priority="36" operator="lessThan">
      <formula>0</formula>
    </cfRule>
  </conditionalFormatting>
  <conditionalFormatting sqref="E43 Q43">
    <cfRule type="cellIs" dxfId="33" priority="33" operator="greaterThan">
      <formula>0</formula>
    </cfRule>
    <cfRule type="cellIs" dxfId="32" priority="34" operator="lessThan">
      <formula>0</formula>
    </cfRule>
  </conditionalFormatting>
  <conditionalFormatting sqref="D43">
    <cfRule type="cellIs" dxfId="31" priority="31" operator="greaterThan">
      <formula>0</formula>
    </cfRule>
    <cfRule type="cellIs" dxfId="30" priority="32" operator="lessThan">
      <formula>0</formula>
    </cfRule>
  </conditionalFormatting>
  <conditionalFormatting sqref="Q44:Q55">
    <cfRule type="cellIs" dxfId="29" priority="29" operator="greaterThan">
      <formula>0</formula>
    </cfRule>
    <cfRule type="cellIs" dxfId="28" priority="30" operator="lessThan">
      <formula>0</formula>
    </cfRule>
  </conditionalFormatting>
  <conditionalFormatting sqref="E44:E55">
    <cfRule type="cellIs" dxfId="27" priority="27" operator="greaterThan">
      <formula>0</formula>
    </cfRule>
    <cfRule type="cellIs" dxfId="26" priority="28" operator="lessThan">
      <formula>0</formula>
    </cfRule>
  </conditionalFormatting>
  <conditionalFormatting sqref="D44:D55">
    <cfRule type="cellIs" dxfId="25" priority="25" operator="greaterThan">
      <formula>0</formula>
    </cfRule>
    <cfRule type="cellIs" dxfId="24" priority="26" operator="lessThan">
      <formula>0</formula>
    </cfRule>
  </conditionalFormatting>
  <conditionalFormatting sqref="D56">
    <cfRule type="cellIs" dxfId="23" priority="19" operator="greaterThan">
      <formula>0</formula>
    </cfRule>
    <cfRule type="cellIs" dxfId="22" priority="20" operator="lessThan">
      <formula>0</formula>
    </cfRule>
  </conditionalFormatting>
  <conditionalFormatting sqref="F56:P56 R56:W56">
    <cfRule type="cellIs" dxfId="21" priority="23" operator="greaterThan">
      <formula>0</formula>
    </cfRule>
    <cfRule type="cellIs" dxfId="20" priority="24" operator="lessThan">
      <formula>0</formula>
    </cfRule>
  </conditionalFormatting>
  <conditionalFormatting sqref="E56 Q56">
    <cfRule type="cellIs" dxfId="19" priority="21" operator="greaterThan">
      <formula>0</formula>
    </cfRule>
    <cfRule type="cellIs" dxfId="18" priority="22" operator="lessThan">
      <formula>0</formula>
    </cfRule>
  </conditionalFormatting>
  <conditionalFormatting sqref="F57:P59 R57:W59">
    <cfRule type="cellIs" dxfId="17" priority="17" operator="greaterThan">
      <formula>0</formula>
    </cfRule>
    <cfRule type="cellIs" dxfId="16" priority="18" operator="lessThan">
      <formula>0</formula>
    </cfRule>
  </conditionalFormatting>
  <conditionalFormatting sqref="Q57:Q59">
    <cfRule type="cellIs" dxfId="15" priority="15" operator="greaterThan">
      <formula>0</formula>
    </cfRule>
    <cfRule type="cellIs" dxfId="14" priority="16" operator="lessThan">
      <formula>0</formula>
    </cfRule>
  </conditionalFormatting>
  <conditionalFormatting sqref="E57:E59">
    <cfRule type="cellIs" dxfId="13" priority="13" operator="greaterThan">
      <formula>0</formula>
    </cfRule>
    <cfRule type="cellIs" dxfId="12" priority="14" operator="lessThan">
      <formula>0</formula>
    </cfRule>
  </conditionalFormatting>
  <conditionalFormatting sqref="D57:D59">
    <cfRule type="cellIs" dxfId="11" priority="11" operator="greaterThan">
      <formula>0</formula>
    </cfRule>
    <cfRule type="cellIs" dxfId="10" priority="12" operator="lessThan">
      <formula>0</formula>
    </cfRule>
  </conditionalFormatting>
  <conditionalFormatting sqref="X43">
    <cfRule type="cellIs" dxfId="9" priority="7" operator="greaterThan">
      <formula>0</formula>
    </cfRule>
    <cfRule type="cellIs" dxfId="8" priority="8" operator="lessThan">
      <formula>0</formula>
    </cfRule>
  </conditionalFormatting>
  <conditionalFormatting sqref="X44:X55">
    <cfRule type="cellIs" dxfId="7" priority="5" operator="greaterThan">
      <formula>0</formula>
    </cfRule>
    <cfRule type="cellIs" dxfId="6" priority="6" operator="lessThan">
      <formula>0</formula>
    </cfRule>
  </conditionalFormatting>
  <conditionalFormatting sqref="X56">
    <cfRule type="cellIs" dxfId="5" priority="3" operator="greaterThan">
      <formula>0</formula>
    </cfRule>
    <cfRule type="cellIs" dxfId="4" priority="4" operator="lessThan">
      <formula>0</formula>
    </cfRule>
  </conditionalFormatting>
  <conditionalFormatting sqref="X57:X59">
    <cfRule type="cellIs" dxfId="3" priority="1" operator="greaterThan">
      <formula>0</formula>
    </cfRule>
    <cfRule type="cellIs" dxfId="2" priority="2" operator="lessThan">
      <formula>0</formula>
    </cfRule>
  </conditionalFormatting>
  <conditionalFormatting sqref="X31:X42">
    <cfRule type="cellIs" dxfId="1" priority="9" operator="greaterThan">
      <formula>0</formula>
    </cfRule>
    <cfRule type="cellIs" dxfId="0" priority="10" operator="lessThan">
      <formula>0</formula>
    </cfRule>
  </conditionalFormatting>
  <pageMargins left="0.17" right="0.17" top="0.18" bottom="0.17" header="0.17" footer="0.17"/>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Graphs_DTR</vt:lpstr>
      <vt:lpstr>Date_rbts</vt:lpstr>
      <vt:lpstr>Date_soins</vt:lpstr>
      <vt:lpstr>Révisions_date_soins</vt:lpstr>
      <vt:lpstr>Date_rbts!Zone_d_impression</vt:lpstr>
      <vt:lpstr>Date_soins!Zone_d_impression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Adriel Attal</dc:creator>
  <cp:lastModifiedBy>Adriel Attal</cp:lastModifiedBy>
  <dcterms:created xsi:type="dcterms:W3CDTF">2026-08-05T12:30:20Z</dcterms:created>
  <dcterms:modified xsi:type="dcterms:W3CDTF">2026-08-05T12:30:54Z</dcterms:modified>
</cp:coreProperties>
</file>