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21-STATISTIQUES\04_STATS_PRESTATIONS_MALADIE\01_CONJONCTURE\03_ANALYSE\2026\202603\"/>
    </mc:Choice>
  </mc:AlternateContent>
  <xr:revisionPtr revIDLastSave="0" documentId="13_ncr:1_{6021D929-B2D0-4E48-BABD-110B2908F7E1}" xr6:coauthVersionLast="47" xr6:coauthVersionMax="47" xr10:uidLastSave="{00000000-0000-0000-0000-000000000000}"/>
  <bookViews>
    <workbookView xWindow="-120" yWindow="-120" windowWidth="29040" windowHeight="15720" activeTab="3" xr2:uid="{B70434FF-D2AF-4DBC-A4FB-0E1F79532E10}"/>
  </bookViews>
  <sheets>
    <sheet name="Graphs_DTR" sheetId="1" r:id="rId1"/>
    <sheet name="Date_rbts" sheetId="2" r:id="rId2"/>
    <sheet name="Date_soins" sheetId="3" r:id="rId3"/>
    <sheet name="Révisions_date_soins" sheetId="4" r:id="rId4"/>
  </sheets>
  <externalReferences>
    <externalReference r:id="rId5"/>
  </externalReferences>
  <definedNames>
    <definedName name="_xlnm.Print_Area" localSheetId="1">Date_rbts!$C$4:$M$105</definedName>
    <definedName name="_xlnm.Print_Area" localSheetId="2">Date_soins!$C$4:$M$101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82" i="4" l="1"/>
  <c r="U82" i="4"/>
  <c r="T82" i="4"/>
  <c r="R82" i="4"/>
  <c r="Q82" i="4"/>
  <c r="P82" i="4"/>
  <c r="O82" i="4"/>
  <c r="N82" i="4"/>
  <c r="M82" i="4"/>
  <c r="L82" i="4"/>
  <c r="K82" i="4"/>
  <c r="J82" i="4"/>
  <c r="S82" i="4" s="1"/>
  <c r="W82" i="4" s="1"/>
  <c r="W81" i="4"/>
  <c r="W80" i="4"/>
  <c r="W79" i="4"/>
  <c r="W78" i="4"/>
  <c r="S78" i="4"/>
  <c r="W77" i="4"/>
  <c r="S77" i="4"/>
  <c r="S76" i="4"/>
  <c r="W76" i="4" s="1"/>
  <c r="S75" i="4"/>
  <c r="W75" i="4" s="1"/>
  <c r="W74" i="4"/>
  <c r="S74" i="4"/>
  <c r="W73" i="4"/>
  <c r="S73" i="4"/>
  <c r="S72" i="4"/>
  <c r="W72" i="4" s="1"/>
  <c r="S71" i="4"/>
  <c r="W71" i="4" s="1"/>
  <c r="W70" i="4"/>
  <c r="S70" i="4"/>
  <c r="V69" i="4"/>
  <c r="U69" i="4"/>
  <c r="T69" i="4"/>
  <c r="R69" i="4"/>
  <c r="Q69" i="4"/>
  <c r="P69" i="4"/>
  <c r="O69" i="4"/>
  <c r="N69" i="4"/>
  <c r="M69" i="4"/>
  <c r="L69" i="4"/>
  <c r="K69" i="4"/>
  <c r="J69" i="4"/>
  <c r="I69" i="4"/>
  <c r="H69" i="4"/>
  <c r="G69" i="4"/>
  <c r="S69" i="4" s="1"/>
  <c r="W69" i="4" s="1"/>
  <c r="F69" i="4"/>
  <c r="S68" i="4"/>
  <c r="W68" i="4" s="1"/>
  <c r="W67" i="4"/>
  <c r="S67" i="4"/>
  <c r="W66" i="4"/>
  <c r="S66" i="4"/>
  <c r="S65" i="4"/>
  <c r="W65" i="4" s="1"/>
  <c r="S64" i="4"/>
  <c r="W64" i="4" s="1"/>
  <c r="W63" i="4"/>
  <c r="S63" i="4"/>
  <c r="W62" i="4"/>
  <c r="S62" i="4"/>
  <c r="S61" i="4"/>
  <c r="W61" i="4" s="1"/>
  <c r="S60" i="4"/>
  <c r="W60" i="4" s="1"/>
  <c r="W59" i="4"/>
  <c r="S59" i="4"/>
  <c r="B59" i="4"/>
  <c r="B60" i="4" s="1"/>
  <c r="B61" i="4" s="1"/>
  <c r="B62" i="4" s="1"/>
  <c r="B63" i="4" s="1"/>
  <c r="B64" i="4" s="1"/>
  <c r="B65" i="4" s="1"/>
  <c r="B66" i="4" s="1"/>
  <c r="B67" i="4" s="1"/>
  <c r="B68" i="4" s="1"/>
  <c r="B70" i="4" s="1"/>
  <c r="B71" i="4" s="1"/>
  <c r="B72" i="4" s="1"/>
  <c r="B73" i="4" s="1"/>
  <c r="B74" i="4" s="1"/>
  <c r="B75" i="4" s="1"/>
  <c r="B76" i="4" s="1"/>
  <c r="B77" i="4" s="1"/>
  <c r="B78" i="4" s="1"/>
  <c r="B79" i="4" s="1"/>
  <c r="B80" i="4" s="1"/>
  <c r="B81" i="4" s="1"/>
  <c r="W58" i="4"/>
  <c r="S58" i="4"/>
  <c r="S57" i="4"/>
  <c r="W57" i="4" s="1"/>
  <c r="V56" i="4"/>
  <c r="U56" i="4"/>
  <c r="T56" i="4"/>
  <c r="R56" i="4"/>
  <c r="Q56" i="4"/>
  <c r="P56" i="4"/>
  <c r="O56" i="4"/>
  <c r="N56" i="4"/>
  <c r="M56" i="4"/>
  <c r="L56" i="4"/>
  <c r="K56" i="4"/>
  <c r="J56" i="4"/>
  <c r="I56" i="4"/>
  <c r="H56" i="4"/>
  <c r="G56" i="4"/>
  <c r="S56" i="4" s="1"/>
  <c r="W56" i="4" s="1"/>
  <c r="F56" i="4"/>
  <c r="E56" i="4"/>
  <c r="S55" i="4"/>
  <c r="W55" i="4" s="1"/>
  <c r="S54" i="4"/>
  <c r="W54" i="4" s="1"/>
  <c r="S53" i="4"/>
  <c r="W53" i="4" s="1"/>
  <c r="S52" i="4"/>
  <c r="W52" i="4" s="1"/>
  <c r="W51" i="4"/>
  <c r="S51" i="4"/>
  <c r="W50" i="4"/>
  <c r="S50" i="4"/>
  <c r="S49" i="4"/>
  <c r="W49" i="4" s="1"/>
  <c r="S48" i="4"/>
  <c r="W48" i="4" s="1"/>
  <c r="S47" i="4"/>
  <c r="W47" i="4" s="1"/>
  <c r="S46" i="4"/>
  <c r="W46" i="4" s="1"/>
  <c r="W45" i="4"/>
  <c r="S45" i="4"/>
  <c r="W44" i="4"/>
  <c r="S44" i="4"/>
  <c r="V43" i="4"/>
  <c r="U43" i="4"/>
  <c r="T43" i="4"/>
  <c r="R43" i="4"/>
  <c r="Q43" i="4"/>
  <c r="P43" i="4"/>
  <c r="O43" i="4"/>
  <c r="N43" i="4"/>
  <c r="M43" i="4"/>
  <c r="L43" i="4"/>
  <c r="K43" i="4"/>
  <c r="J43" i="4"/>
  <c r="I43" i="4"/>
  <c r="H43" i="4"/>
  <c r="G43" i="4"/>
  <c r="S43" i="4" s="1"/>
  <c r="F43" i="4"/>
  <c r="E43" i="4"/>
  <c r="D43" i="4"/>
  <c r="W42" i="4"/>
  <c r="S42" i="4"/>
  <c r="W41" i="4"/>
  <c r="S41" i="4"/>
  <c r="S40" i="4"/>
  <c r="W40" i="4" s="1"/>
  <c r="S39" i="4"/>
  <c r="W39" i="4" s="1"/>
  <c r="S38" i="4"/>
  <c r="W38" i="4" s="1"/>
  <c r="S37" i="4"/>
  <c r="W37" i="4" s="1"/>
  <c r="W36" i="4"/>
  <c r="S36" i="4"/>
  <c r="W35" i="4"/>
  <c r="S35" i="4"/>
  <c r="S34" i="4"/>
  <c r="W34" i="4" s="1"/>
  <c r="S33" i="4"/>
  <c r="W33" i="4" s="1"/>
  <c r="S32" i="4"/>
  <c r="W32" i="4" s="1"/>
  <c r="S31" i="4"/>
  <c r="W31" i="4" s="1"/>
  <c r="I30" i="4"/>
  <c r="J30" i="4" s="1"/>
  <c r="K30" i="4" s="1"/>
  <c r="L30" i="4" s="1"/>
  <c r="M30" i="4" s="1"/>
  <c r="N30" i="4" s="1"/>
  <c r="O30" i="4" s="1"/>
  <c r="P30" i="4" s="1"/>
  <c r="Q30" i="4" s="1"/>
  <c r="R30" i="4" s="1"/>
  <c r="T30" i="4" s="1"/>
  <c r="U30" i="4" s="1"/>
  <c r="V30" i="4" s="1"/>
  <c r="H30" i="4"/>
  <c r="E3" i="4"/>
  <c r="F3" i="4" s="1"/>
  <c r="G3" i="4" s="1"/>
  <c r="H3" i="4" s="1"/>
  <c r="I3" i="4" s="1"/>
  <c r="J3" i="4" s="1"/>
  <c r="K3" i="4" s="1"/>
  <c r="L3" i="4" s="1"/>
  <c r="M3" i="4" s="1"/>
  <c r="N3" i="4" s="1"/>
  <c r="O3" i="4" s="1"/>
  <c r="Q3" i="4" s="1"/>
  <c r="R3" i="4" s="1"/>
  <c r="S3" i="4" s="1"/>
  <c r="T3" i="4" s="1"/>
  <c r="U3" i="4" s="1"/>
  <c r="V3" i="4" s="1"/>
  <c r="W3" i="4" s="1"/>
  <c r="X3" i="4" s="1"/>
  <c r="Y3" i="4" s="1"/>
  <c r="Z3" i="4" s="1"/>
  <c r="AA3" i="4" s="1"/>
  <c r="AB3" i="4" s="1"/>
  <c r="H71" i="3"/>
  <c r="G71" i="3"/>
  <c r="H38" i="3"/>
  <c r="G38" i="3"/>
  <c r="E38" i="3"/>
  <c r="E71" i="3" s="1"/>
  <c r="L38" i="3"/>
  <c r="L71" i="3" s="1"/>
  <c r="J38" i="3"/>
  <c r="J71" i="3" s="1"/>
  <c r="I38" i="3"/>
  <c r="I71" i="3" s="1"/>
  <c r="D38" i="3"/>
  <c r="D71" i="3" s="1"/>
  <c r="D71" i="2"/>
  <c r="L38" i="2"/>
  <c r="L71" i="2" s="1"/>
  <c r="D38" i="2"/>
  <c r="J38" i="2"/>
  <c r="J71" i="2" s="1"/>
  <c r="I38" i="2"/>
  <c r="I71" i="2" s="1"/>
  <c r="H38" i="2"/>
  <c r="H71" i="2" s="1"/>
  <c r="G71" i="2"/>
  <c r="E38" i="2"/>
  <c r="E71" i="2" s="1"/>
  <c r="W43" i="4" l="1"/>
  <c r="G38" i="2"/>
</calcChain>
</file>

<file path=xl/sharedStrings.xml><?xml version="1.0" encoding="utf-8"?>
<sst xmlns="http://schemas.openxmlformats.org/spreadsheetml/2006/main" count="293" uniqueCount="110">
  <si>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</si>
  <si>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</si>
  <si>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</si>
  <si>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</si>
  <si>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</si>
  <si>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</si>
  <si>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</si>
  <si>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</si>
  <si>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</si>
  <si>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</si>
  <si>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</si>
  <si>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</si>
  <si>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</si>
  <si>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</si>
  <si>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</si>
  <si>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</si>
  <si>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</si>
  <si>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</si>
  <si>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</si>
  <si>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</si>
  <si>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</si>
  <si>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</si>
  <si>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</si>
  <si>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</si>
  <si>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</si>
  <si>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</si>
  <si>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</si>
  <si>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</si>
  <si>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</si>
  <si>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</si>
  <si>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</si>
  <si>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</si>
  <si>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</si>
  <si>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</si>
  <si>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</si>
  <si>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</si>
  <si>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</si>
  <si>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</si>
  <si>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</si>
  <si>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</si>
  <si>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</si>
  <si>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</si>
  <si>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</si>
  <si>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</si>
  <si>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</si>
  <si>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</si>
  <si>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</si>
  <si>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</si>
  <si>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</si>
  <si>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</si>
  <si>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</si>
  <si>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</si>
  <si>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</si>
  <si>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Cumul 2025</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</si>
  <si>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</si>
  <si>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</si>
  <si>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</si>
  <si>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</si>
  <si>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</si>
  <si>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</si>
  <si>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</si>
  <si>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</si>
  <si>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</si>
  <si>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</si>
  <si>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</si>
  <si>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</si>
  <si>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</si>
  <si>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</si>
  <si>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</si>
  <si>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</si>
  <si>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</si>
  <si>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</si>
  <si>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</si>
  <si>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</si>
  <si>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mars 2026</t>
  </si>
  <si>
    <t>Date de révision (montants en millions d'euros)</t>
  </si>
  <si>
    <t>Date de soins</t>
  </si>
  <si>
    <t>Référence</t>
  </si>
  <si>
    <t>2022</t>
  </si>
  <si>
    <t>2023</t>
  </si>
  <si>
    <t>2024</t>
  </si>
  <si>
    <t>2025</t>
  </si>
  <si>
    <t>TOTAL</t>
  </si>
  <si>
    <t>Total 2022</t>
  </si>
  <si>
    <t>Total 2023</t>
  </si>
  <si>
    <t>Total 2024</t>
  </si>
  <si>
    <t>Total 2025</t>
  </si>
  <si>
    <t>Données brutes  mars 2026</t>
  </si>
  <si>
    <t>Taux de croissance  mars 2026 / mars 2025</t>
  </si>
  <si>
    <t>Taux de croissance  mars 2026 / fev 2026</t>
  </si>
  <si>
    <t>Rappel :
Taux ACM CVS-CJO à fin mars 2025</t>
  </si>
  <si>
    <t>Données brutes avril 2025 - mars 2026</t>
  </si>
  <si>
    <t>Taux ACM (avril 2025 - mars 2026 / avril 2024 - mars 2025)</t>
  </si>
  <si>
    <t>(janv à mars 2026 ) /
(janv à mars 2025 )</t>
  </si>
  <si>
    <t>Données brutes  janv 2026</t>
  </si>
  <si>
    <t>Taux de croissance  janv 2026 / janv 2025</t>
  </si>
  <si>
    <t>Taux de croissance  janv 2026 / dec 2025</t>
  </si>
  <si>
    <t>Rappel :
Taux ACM CVS-CJO à fin janv 2025</t>
  </si>
  <si>
    <t>Données brutes fev 2025 - janv 2026</t>
  </si>
  <si>
    <t>Taux ACM (fev 2025 - janv 2026 / fev 2024 - janv 2025)</t>
  </si>
  <si>
    <t>(janv à janv 2026 ) /
(janv à janv 2025 )</t>
  </si>
  <si>
    <t>TOTAL généralistes</t>
  </si>
  <si>
    <t>TOTAL spécialistes</t>
  </si>
  <si>
    <t>Honoraires de dentistes</t>
  </si>
  <si>
    <t>Montants masseurs-kiné</t>
  </si>
  <si>
    <t>TOTAL transports</t>
  </si>
  <si>
    <t>IJ AT</t>
  </si>
  <si>
    <t>Médicaments rétrocédés</t>
  </si>
  <si>
    <t>Produits de LPP</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</si>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</sst>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2" fillId="0" borderId="0"/>
    <xf numFmtId="0" fontId="2"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2" fillId="0" borderId="0"/>
    <xf numFmtId="0" fontId="1" fillId="0" borderId="0"/>
    <xf numFmtId="0" fontId="1" fillId="0" borderId="0"/>
    <xf numFmtId="9" fontId="3" fillId="0" borderId="0" applyFont="0" applyFill="0" applyBorder="0" applyAlignment="0" applyProtection="0"/>
  </cellStyleXfs>
  <cellXfs count="256">
    <xf numFmtId="0" fontId="0" fillId="0" borderId="0" xfId="0"/>
    <xf numFmtId="0" fontId="4" fillId="2" borderId="0" xfId="2" applyFont="1" applyFill="1" applyAlignment="1">
      <alignment horizontal="center" vertical="center"/>
    </xf>
    <xf numFmtId="0" fontId="4" fillId="2" borderId="0" xfId="2" applyFont="1" applyFill="1" applyAlignment="1">
      <alignment vertical="center"/>
    </xf>
    <xf numFmtId="0" fontId="4" fillId="2" borderId="0" xfId="2" applyFont="1" applyFill="1" applyAlignment="1">
      <alignment horizontal="left" vertical="center"/>
    </xf>
    <xf numFmtId="0" fontId="6" fillId="2" borderId="0" xfId="2" applyFont="1" applyFill="1" applyAlignment="1">
      <alignment horizontal="centerContinuous" vertical="center"/>
    </xf>
    <xf numFmtId="0" fontId="6" fillId="2" borderId="0" xfId="2" applyFont="1" applyFill="1" applyAlignment="1">
      <alignment vertical="center"/>
    </xf>
    <xf numFmtId="0" fontId="6" fillId="2" borderId="0" xfId="2" applyFont="1" applyFill="1" applyAlignment="1">
      <alignment horizontal="left" vertical="center"/>
    </xf>
    <xf numFmtId="0" fontId="6" fillId="2" borderId="0" xfId="2" applyFont="1" applyFill="1" applyAlignment="1">
      <alignment horizontal="center" vertical="center"/>
    </xf>
    <xf numFmtId="0" fontId="7" fillId="2" borderId="0" xfId="2" applyFont="1" applyFill="1" applyAlignment="1">
      <alignment vertical="center"/>
    </xf>
    <xf numFmtId="0" fontId="6" fillId="2" borderId="0" xfId="2" applyFont="1" applyFill="1" applyAlignment="1">
      <alignment horizontal="right" vertical="center"/>
    </xf>
    <xf numFmtId="0" fontId="8" fillId="2" borderId="0" xfId="2" applyFont="1" applyFill="1" applyAlignment="1">
      <alignment vertical="center"/>
    </xf>
    <xf numFmtId="0" fontId="9" fillId="2" borderId="0" xfId="2" applyFont="1" applyFill="1" applyAlignment="1">
      <alignment vertical="center"/>
    </xf>
    <xf numFmtId="0" fontId="10" fillId="2" borderId="0" xfId="2" applyFont="1" applyFill="1" applyAlignment="1">
      <alignment vertical="center"/>
    </xf>
    <xf numFmtId="0" fontId="6" fillId="0" borderId="0" xfId="2" applyFont="1"/>
    <xf numFmtId="0" fontId="11" fillId="2" borderId="0" xfId="2" applyFont="1" applyFill="1" applyAlignment="1">
      <alignment vertical="center"/>
    </xf>
    <xf numFmtId="0" fontId="6" fillId="0" borderId="0" xfId="2" applyFont="1" applyAlignment="1">
      <alignment vertical="center"/>
    </xf>
    <xf numFmtId="2" fontId="6"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9" fontId="12" fillId="2" borderId="0" xfId="1" applyFont="1" applyFill="1" applyAlignment="1">
      <alignment vertical="center"/>
    </xf>
    <xf numFmtId="9" fontId="12" fillId="2" borderId="0" xfId="1" applyFont="1" applyFill="1" applyBorder="1" applyAlignment="1">
      <alignment vertical="center"/>
    </xf>
    <xf numFmtId="0" fontId="6" fillId="2" borderId="0" xfId="2" applyFont="1" applyFill="1"/>
    <xf numFmtId="165" fontId="6" fillId="2" borderId="0" xfId="3" applyFont="1" applyFill="1" applyBorder="1" applyAlignment="1">
      <alignment horizontal="right" vertical="center" wrapText="1"/>
    </xf>
    <xf numFmtId="0" fontId="11" fillId="2" borderId="0" xfId="4" applyFont="1" applyFill="1"/>
    <xf numFmtId="0" fontId="11" fillId="3" borderId="0" xfId="4" applyFont="1" applyFill="1"/>
    <xf numFmtId="166" fontId="13" fillId="2" borderId="0" xfId="4" applyNumberFormat="1" applyFont="1" applyFill="1" applyAlignment="1">
      <alignment vertical="center"/>
    </xf>
    <xf numFmtId="0" fontId="11" fillId="4" borderId="0" xfId="4" applyFont="1" applyFill="1"/>
    <xf numFmtId="0" fontId="11" fillId="3" borderId="0" xfId="4" applyFont="1" applyFill="1" applyAlignment="1">
      <alignment horizontal="center"/>
    </xf>
    <xf numFmtId="0" fontId="11" fillId="4" borderId="0" xfId="4" applyFont="1" applyFill="1" applyAlignment="1">
      <alignment horizontal="center"/>
    </xf>
    <xf numFmtId="0" fontId="14" fillId="5" borderId="1" xfId="5" applyFont="1" applyFill="1" applyBorder="1" applyAlignment="1">
      <alignment horizontal="center" vertical="center" wrapText="1"/>
    </xf>
    <xf numFmtId="0" fontId="14" fillId="5" borderId="2" xfId="6" applyFont="1" applyFill="1" applyBorder="1" applyAlignment="1">
      <alignment horizontal="center" vertical="center"/>
    </xf>
    <xf numFmtId="0" fontId="14" fillId="5" borderId="3" xfId="6" applyFont="1" applyFill="1" applyBorder="1" applyAlignment="1">
      <alignment horizontal="center" vertical="center"/>
    </xf>
    <xf numFmtId="0" fontId="14" fillId="5" borderId="4" xfId="6" applyFont="1" applyFill="1" applyBorder="1" applyAlignment="1">
      <alignment horizontal="center" vertical="center"/>
    </xf>
    <xf numFmtId="0" fontId="14" fillId="5" borderId="5" xfId="5" applyFont="1" applyFill="1" applyBorder="1" applyAlignment="1">
      <alignment horizontal="center" vertical="center" wrapText="1"/>
    </xf>
    <xf numFmtId="0" fontId="8" fillId="5" borderId="6"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15" fillId="5" borderId="3" xfId="5" applyFont="1" applyFill="1" applyBorder="1" applyAlignment="1">
      <alignment horizontal="center" vertical="center" wrapText="1"/>
    </xf>
    <xf numFmtId="0" fontId="8" fillId="5" borderId="7" xfId="5" applyFont="1" applyFill="1" applyBorder="1" applyAlignment="1">
      <alignment horizontal="center" vertical="center" wrapText="1"/>
    </xf>
    <xf numFmtId="0" fontId="8" fillId="5" borderId="8" xfId="5" applyFont="1" applyFill="1" applyBorder="1" applyAlignment="1">
      <alignment horizontal="center" vertical="center" wrapText="1"/>
    </xf>
    <xf numFmtId="0" fontId="8" fillId="5" borderId="9" xfId="5" applyFont="1" applyFill="1" applyBorder="1" applyAlignment="1">
      <alignment horizontal="center" vertical="center" wrapText="1"/>
    </xf>
    <xf numFmtId="0" fontId="10" fillId="0" borderId="4" xfId="0" applyFont="1" applyBorder="1" applyAlignment="1">
      <alignment horizontal="center" vertical="center" wrapText="1"/>
    </xf>
    <xf numFmtId="0" fontId="8" fillId="5" borderId="4" xfId="5" applyFont="1" applyFill="1" applyBorder="1" applyAlignment="1">
      <alignment horizontal="center" vertical="center" wrapText="1"/>
    </xf>
    <xf numFmtId="0" fontId="14" fillId="5" borderId="10" xfId="5" applyFont="1" applyFill="1" applyBorder="1" applyAlignment="1">
      <alignment horizontal="center" vertical="center" wrapText="1"/>
    </xf>
    <xf numFmtId="0" fontId="8" fillId="5" borderId="11"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8" fillId="5" borderId="12" xfId="5" applyFont="1" applyFill="1" applyBorder="1" applyAlignment="1">
      <alignment horizontal="center" vertical="center" wrapText="1"/>
    </xf>
    <xf numFmtId="0" fontId="8" fillId="5" borderId="13" xfId="5" applyFont="1" applyFill="1" applyBorder="1" applyAlignment="1">
      <alignment horizontal="center" vertical="center" wrapText="1"/>
    </xf>
    <xf numFmtId="0" fontId="16" fillId="6" borderId="7" xfId="5" applyFont="1" applyFill="1" applyBorder="1" applyAlignment="1">
      <alignment horizontal="left" vertical="center"/>
    </xf>
    <xf numFmtId="167" fontId="16" fillId="6" borderId="7" xfId="7" applyNumberFormat="1" applyFont="1" applyFill="1" applyBorder="1" applyAlignment="1">
      <alignment horizontal="right" vertical="center" indent="1"/>
    </xf>
    <xf numFmtId="164" fontId="16" fillId="6" borderId="7" xfId="8" applyNumberFormat="1" applyFont="1" applyFill="1" applyBorder="1" applyAlignment="1">
      <alignment horizontal="center" vertical="center"/>
    </xf>
    <xf numFmtId="164" fontId="16" fillId="6" borderId="2" xfId="1" applyNumberFormat="1" applyFont="1" applyFill="1" applyBorder="1" applyAlignment="1">
      <alignment horizontal="center" vertical="center"/>
    </xf>
    <xf numFmtId="164" fontId="16" fillId="6" borderId="7" xfId="1" applyNumberFormat="1" applyFont="1" applyFill="1" applyBorder="1" applyAlignment="1">
      <alignment horizontal="center" vertical="center"/>
    </xf>
    <xf numFmtId="164" fontId="16" fillId="6" borderId="4" xfId="8" applyNumberFormat="1" applyFont="1" applyFill="1" applyBorder="1" applyAlignment="1">
      <alignment horizontal="center" vertical="center"/>
    </xf>
    <xf numFmtId="167" fontId="16" fillId="6" borderId="4" xfId="7" applyNumberFormat="1" applyFont="1" applyFill="1" applyBorder="1" applyAlignment="1">
      <alignment horizontal="center" vertical="center"/>
    </xf>
    <xf numFmtId="0" fontId="17" fillId="4" borderId="14" xfId="4" applyFont="1" applyFill="1" applyBorder="1" applyAlignment="1">
      <alignment vertical="center"/>
    </xf>
    <xf numFmtId="166" fontId="17" fillId="2" borderId="5" xfId="4" applyNumberFormat="1" applyFont="1" applyFill="1" applyBorder="1" applyAlignment="1">
      <alignment horizontal="right" vertical="center" indent="1"/>
    </xf>
    <xf numFmtId="164" fontId="17" fillId="2" borderId="15" xfId="4" applyNumberFormat="1" applyFont="1" applyFill="1" applyBorder="1" applyAlignment="1">
      <alignment horizontal="right" vertical="center" indent="1"/>
    </xf>
    <xf numFmtId="164" fontId="17" fillId="2" borderId="0" xfId="4" applyNumberFormat="1" applyFont="1" applyFill="1" applyAlignment="1">
      <alignment horizontal="right" vertical="center" indent="1"/>
    </xf>
    <xf numFmtId="164" fontId="17" fillId="2" borderId="5" xfId="4" applyNumberFormat="1" applyFont="1" applyFill="1" applyBorder="1" applyAlignment="1">
      <alignment horizontal="right" vertical="center" indent="1"/>
    </xf>
    <xf numFmtId="164" fontId="17" fillId="2" borderId="8" xfId="4" applyNumberFormat="1" applyFont="1" applyFill="1" applyBorder="1" applyAlignment="1">
      <alignment horizontal="center" vertical="center"/>
    </xf>
    <xf numFmtId="166" fontId="17" fillId="2" borderId="0" xfId="4" applyNumberFormat="1" applyFont="1" applyFill="1" applyAlignment="1">
      <alignment horizontal="right" vertical="center" indent="1"/>
    </xf>
    <xf numFmtId="0" fontId="11" fillId="4" borderId="14" xfId="4" applyFont="1" applyFill="1" applyBorder="1" applyAlignment="1">
      <alignment horizontal="left" vertical="center" indent="1"/>
    </xf>
    <xf numFmtId="166"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right" vertical="center" indent="1"/>
    </xf>
    <xf numFmtId="164" fontId="11" fillId="2" borderId="0" xfId="4" applyNumberFormat="1" applyFont="1" applyFill="1" applyAlignment="1">
      <alignment horizontal="right" vertical="center" indent="1"/>
    </xf>
    <xf numFmtId="164"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center" vertical="center"/>
    </xf>
    <xf numFmtId="166" fontId="11" fillId="2" borderId="0" xfId="4" applyNumberFormat="1" applyFont="1" applyFill="1" applyAlignment="1">
      <alignment horizontal="right" vertical="center" indent="1"/>
    </xf>
    <xf numFmtId="49" fontId="11" fillId="4" borderId="14" xfId="4" applyNumberFormat="1" applyFont="1" applyFill="1" applyBorder="1" applyAlignment="1">
      <alignment horizontal="left" vertical="center" indent="3"/>
    </xf>
    <xf numFmtId="49" fontId="9" fillId="4" borderId="14" xfId="4" applyNumberFormat="1" applyFont="1" applyFill="1" applyBorder="1" applyAlignment="1">
      <alignment horizontal="left" vertical="center" indent="3"/>
    </xf>
    <xf numFmtId="0" fontId="10" fillId="4" borderId="0" xfId="4" applyFont="1" applyFill="1"/>
    <xf numFmtId="49" fontId="11" fillId="4" borderId="14" xfId="4" applyNumberFormat="1" applyFont="1" applyFill="1" applyBorder="1" applyAlignment="1">
      <alignment horizontal="left" indent="1"/>
    </xf>
    <xf numFmtId="49" fontId="11" fillId="4" borderId="14" xfId="4" applyNumberFormat="1" applyFont="1" applyFill="1" applyBorder="1" applyAlignment="1">
      <alignment horizontal="left" indent="3"/>
    </xf>
    <xf numFmtId="0" fontId="11" fillId="4" borderId="14" xfId="4" applyFont="1" applyFill="1" applyBorder="1" applyAlignment="1">
      <alignment horizontal="left" indent="1"/>
    </xf>
    <xf numFmtId="164" fontId="9" fillId="2" borderId="15" xfId="4" applyNumberFormat="1" applyFont="1" applyFill="1" applyBorder="1" applyAlignment="1">
      <alignment horizontal="center" vertical="center"/>
    </xf>
    <xf numFmtId="164" fontId="9" fillId="2" borderId="5" xfId="4" applyNumberFormat="1" applyFont="1" applyFill="1" applyBorder="1" applyAlignment="1">
      <alignment horizontal="right" vertical="center" indent="1"/>
    </xf>
    <xf numFmtId="0" fontId="17" fillId="4" borderId="5" xfId="4" applyFont="1" applyFill="1" applyBorder="1" applyAlignment="1">
      <alignment vertical="center"/>
    </xf>
    <xf numFmtId="164" fontId="17" fillId="2" borderId="15" xfId="4" applyNumberFormat="1" applyFont="1" applyFill="1" applyBorder="1" applyAlignment="1">
      <alignment horizontal="center" vertical="center"/>
    </xf>
    <xf numFmtId="0" fontId="11" fillId="4" borderId="5" xfId="4" applyFont="1" applyFill="1" applyBorder="1" applyAlignment="1">
      <alignment horizontal="left" vertical="center" indent="1"/>
    </xf>
    <xf numFmtId="49" fontId="11" fillId="4" borderId="5" xfId="4" applyNumberFormat="1" applyFont="1" applyFill="1" applyBorder="1" applyAlignment="1">
      <alignment horizontal="left" indent="3"/>
    </xf>
    <xf numFmtId="166" fontId="10" fillId="2" borderId="5" xfId="4" applyNumberFormat="1" applyFont="1" applyFill="1" applyBorder="1" applyAlignment="1">
      <alignment horizontal="right" vertical="center" indent="1"/>
    </xf>
    <xf numFmtId="0" fontId="17" fillId="4" borderId="16" xfId="4" applyFont="1" applyFill="1" applyBorder="1" applyAlignment="1">
      <alignment vertical="center"/>
    </xf>
    <xf numFmtId="166" fontId="11" fillId="2" borderId="17" xfId="4" applyNumberFormat="1" applyFont="1" applyFill="1" applyBorder="1" applyAlignment="1">
      <alignment horizontal="right" vertical="center" indent="1"/>
    </xf>
    <xf numFmtId="164" fontId="11" fillId="2" borderId="18" xfId="4" applyNumberFormat="1" applyFont="1" applyFill="1" applyBorder="1" applyAlignment="1">
      <alignment horizontal="right" vertical="center" indent="1"/>
    </xf>
    <xf numFmtId="164" fontId="11" fillId="2" borderId="19" xfId="4" applyNumberFormat="1" applyFont="1" applyFill="1" applyBorder="1" applyAlignment="1">
      <alignment horizontal="right" vertical="center" indent="1"/>
    </xf>
    <xf numFmtId="164" fontId="11" fillId="2" borderId="17" xfId="4" applyNumberFormat="1" applyFont="1" applyFill="1" applyBorder="1" applyAlignment="1">
      <alignment horizontal="right" vertical="center" indent="1"/>
    </xf>
    <xf numFmtId="164" fontId="11" fillId="2" borderId="20" xfId="4" applyNumberFormat="1" applyFont="1" applyFill="1" applyBorder="1" applyAlignment="1">
      <alignment horizontal="center" vertical="center"/>
    </xf>
    <xf numFmtId="166" fontId="11" fillId="2" borderId="19" xfId="4" applyNumberFormat="1" applyFont="1" applyFill="1" applyBorder="1" applyAlignment="1">
      <alignment horizontal="right" vertical="center" indent="1"/>
    </xf>
    <xf numFmtId="164" fontId="11" fillId="3" borderId="12" xfId="4" applyNumberFormat="1" applyFont="1" applyFill="1" applyBorder="1" applyAlignment="1">
      <alignment horizontal="center" vertical="center"/>
    </xf>
    <xf numFmtId="166" fontId="11" fillId="3" borderId="0" xfId="4" applyNumberFormat="1" applyFont="1" applyFill="1" applyAlignment="1">
      <alignment horizontal="right" vertical="center" indent="1"/>
    </xf>
    <xf numFmtId="164" fontId="11" fillId="3" borderId="5" xfId="4" applyNumberFormat="1" applyFont="1" applyFill="1" applyBorder="1" applyAlignment="1">
      <alignment horizontal="right" vertical="center" indent="1"/>
    </xf>
    <xf numFmtId="164" fontId="11" fillId="3" borderId="0" xfId="4" applyNumberFormat="1" applyFont="1" applyFill="1" applyAlignment="1">
      <alignment horizontal="right" vertical="center" indent="1"/>
    </xf>
    <xf numFmtId="0" fontId="16" fillId="6" borderId="2" xfId="5" applyFont="1" applyFill="1" applyBorder="1" applyAlignment="1">
      <alignment horizontal="left" vertical="center"/>
    </xf>
    <xf numFmtId="164" fontId="16" fillId="6" borderId="2" xfId="8" applyNumberFormat="1" applyFont="1" applyFill="1" applyBorder="1" applyAlignment="1">
      <alignment horizontal="center" vertical="center"/>
    </xf>
    <xf numFmtId="167" fontId="16" fillId="6" borderId="4" xfId="7" applyNumberFormat="1" applyFont="1" applyFill="1" applyBorder="1" applyAlignment="1">
      <alignment horizontal="right" vertical="center" indent="1"/>
    </xf>
    <xf numFmtId="164" fontId="16" fillId="6" borderId="3" xfId="8" applyNumberFormat="1" applyFont="1" applyFill="1" applyBorder="1" applyAlignment="1">
      <alignment horizontal="center" vertical="center"/>
    </xf>
    <xf numFmtId="0" fontId="11" fillId="2" borderId="5" xfId="4" applyFont="1" applyFill="1" applyBorder="1" applyAlignment="1">
      <alignment horizontal="left" vertical="center" indent="1"/>
    </xf>
    <xf numFmtId="166" fontId="11" fillId="2" borderId="1" xfId="4" applyNumberFormat="1" applyFont="1" applyFill="1" applyBorder="1" applyAlignment="1">
      <alignment horizontal="right" vertical="center" indent="1"/>
    </xf>
    <xf numFmtId="164" fontId="11" fillId="2" borderId="14" xfId="4" applyNumberFormat="1" applyFont="1" applyFill="1" applyBorder="1" applyAlignment="1">
      <alignment horizontal="right" vertical="center" indent="1"/>
    </xf>
    <xf numFmtId="164" fontId="11" fillId="2" borderId="1" xfId="4" applyNumberFormat="1" applyFont="1" applyFill="1" applyBorder="1" applyAlignment="1">
      <alignment horizontal="right" vertical="center" indent="1"/>
    </xf>
    <xf numFmtId="166" fontId="11" fillId="2" borderId="15" xfId="4" applyNumberFormat="1" applyFont="1" applyFill="1" applyBorder="1" applyAlignment="1">
      <alignment horizontal="right" vertical="center" indent="1"/>
    </xf>
    <xf numFmtId="166" fontId="11" fillId="4" borderId="0" xfId="4" applyNumberFormat="1" applyFont="1" applyFill="1"/>
    <xf numFmtId="0" fontId="11" fillId="2" borderId="14" xfId="2" applyFont="1" applyFill="1" applyBorder="1" applyAlignment="1">
      <alignment horizontal="left" vertical="center" indent="3"/>
    </xf>
    <xf numFmtId="0" fontId="11" fillId="2" borderId="11" xfId="2" applyFont="1" applyFill="1" applyBorder="1" applyAlignment="1">
      <alignment horizontal="left" vertical="center" indent="3"/>
    </xf>
    <xf numFmtId="166" fontId="11" fillId="2" borderId="10" xfId="4" applyNumberFormat="1" applyFont="1" applyFill="1" applyBorder="1" applyAlignment="1">
      <alignment horizontal="right" vertical="center" indent="1"/>
    </xf>
    <xf numFmtId="164" fontId="11" fillId="2" borderId="10" xfId="4" applyNumberFormat="1" applyFont="1" applyFill="1" applyBorder="1" applyAlignment="1">
      <alignment horizontal="right" vertical="center" indent="1"/>
    </xf>
    <xf numFmtId="164" fontId="11" fillId="2" borderId="11" xfId="4" applyNumberFormat="1" applyFont="1" applyFill="1" applyBorder="1" applyAlignment="1">
      <alignment horizontal="right" vertical="center" indent="1"/>
    </xf>
    <xf numFmtId="164" fontId="11" fillId="2" borderId="12" xfId="4" applyNumberFormat="1" applyFont="1" applyFill="1" applyBorder="1" applyAlignment="1">
      <alignment horizontal="right" vertical="center" indent="1"/>
    </xf>
    <xf numFmtId="166" fontId="11" fillId="2" borderId="12" xfId="4" applyNumberFormat="1" applyFont="1" applyFill="1" applyBorder="1" applyAlignment="1">
      <alignment horizontal="right" vertical="center" indent="1"/>
    </xf>
    <xf numFmtId="0" fontId="11" fillId="4" borderId="0" xfId="4" applyFont="1" applyFill="1" applyAlignment="1">
      <alignment horizontal="left" vertical="center" indent="1"/>
    </xf>
    <xf numFmtId="0" fontId="11" fillId="4" borderId="0" xfId="4" applyFont="1" applyFill="1" applyAlignment="1">
      <alignment horizontal="left" indent="1"/>
    </xf>
    <xf numFmtId="164" fontId="11" fillId="4" borderId="0" xfId="4" applyNumberFormat="1" applyFont="1" applyFill="1" applyAlignment="1">
      <alignment horizontal="center" vertical="center"/>
    </xf>
    <xf numFmtId="166" fontId="11" fillId="4" borderId="0" xfId="4" applyNumberFormat="1" applyFont="1" applyFill="1" applyAlignment="1">
      <alignment horizontal="center" vertical="center"/>
    </xf>
    <xf numFmtId="0" fontId="8" fillId="7" borderId="2" xfId="5" applyFont="1" applyFill="1" applyBorder="1" applyAlignment="1">
      <alignment horizontal="center" vertical="center" wrapText="1"/>
    </xf>
    <xf numFmtId="0" fontId="8" fillId="7" borderId="3" xfId="5" applyFont="1" applyFill="1" applyBorder="1" applyAlignment="1">
      <alignment horizontal="center" vertical="center" wrapText="1"/>
    </xf>
    <xf numFmtId="0" fontId="8" fillId="7" borderId="4" xfId="5" applyFont="1" applyFill="1" applyBorder="1" applyAlignment="1">
      <alignment horizontal="center" vertical="center" wrapText="1"/>
    </xf>
    <xf numFmtId="167" fontId="18" fillId="6" borderId="4" xfId="7" applyNumberFormat="1" applyFont="1" applyFill="1" applyBorder="1" applyAlignment="1">
      <alignment horizontal="right" vertical="center" indent="1"/>
    </xf>
    <xf numFmtId="166" fontId="10" fillId="4" borderId="0" xfId="4" applyNumberFormat="1" applyFont="1" applyFill="1" applyAlignment="1">
      <alignment horizontal="center" vertical="center"/>
    </xf>
    <xf numFmtId="0" fontId="8" fillId="5" borderId="3" xfId="5" applyFont="1" applyFill="1" applyBorder="1" applyAlignment="1">
      <alignment horizontal="center" vertical="center" wrapText="1"/>
    </xf>
    <xf numFmtId="164" fontId="11" fillId="2" borderId="0" xfId="4" applyNumberFormat="1" applyFont="1" applyFill="1" applyAlignment="1">
      <alignment horizontal="center" vertical="center"/>
    </xf>
    <xf numFmtId="166" fontId="11" fillId="2" borderId="0" xfId="4" applyNumberFormat="1" applyFont="1" applyFill="1" applyAlignment="1">
      <alignment horizontal="center" vertical="center"/>
    </xf>
    <xf numFmtId="164" fontId="11" fillId="2" borderId="0" xfId="4" applyNumberFormat="1" applyFont="1" applyFill="1" applyAlignment="1">
      <alignment horizontal="right" vertical="center"/>
    </xf>
    <xf numFmtId="0" fontId="19" fillId="0" borderId="0" xfId="0" applyFont="1" applyAlignment="1">
      <alignment vertical="center"/>
    </xf>
    <xf numFmtId="0" fontId="20" fillId="2" borderId="0" xfId="0" applyFont="1" applyFill="1" applyAlignment="1">
      <alignment horizontal="left" vertical="center" wrapText="1"/>
    </xf>
    <xf numFmtId="0" fontId="11" fillId="3" borderId="15" xfId="4" applyFont="1" applyFill="1" applyBorder="1"/>
    <xf numFmtId="0" fontId="17" fillId="2" borderId="0" xfId="4" applyFont="1" applyFill="1"/>
    <xf numFmtId="0" fontId="14" fillId="5" borderId="1" xfId="9" applyFont="1" applyFill="1" applyBorder="1" applyAlignment="1">
      <alignment horizontal="center" vertical="center" wrapText="1"/>
    </xf>
    <xf numFmtId="0" fontId="14" fillId="5" borderId="2" xfId="10" applyFont="1" applyFill="1" applyBorder="1" applyAlignment="1">
      <alignment horizontal="center" vertical="center"/>
    </xf>
    <xf numFmtId="0" fontId="14" fillId="5" borderId="3" xfId="10" applyFont="1" applyFill="1" applyBorder="1" applyAlignment="1">
      <alignment horizontal="center" vertical="center"/>
    </xf>
    <xf numFmtId="0" fontId="14" fillId="5" borderId="4" xfId="10" applyFont="1" applyFill="1" applyBorder="1" applyAlignment="1">
      <alignment horizontal="center" vertical="center"/>
    </xf>
    <xf numFmtId="0" fontId="14" fillId="5" borderId="5" xfId="9" applyFont="1" applyFill="1" applyBorder="1" applyAlignment="1">
      <alignment horizontal="center" vertical="center" wrapText="1"/>
    </xf>
    <xf numFmtId="0" fontId="8" fillId="5" borderId="6"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15" fillId="5" borderId="3" xfId="9" applyFont="1" applyFill="1" applyBorder="1" applyAlignment="1">
      <alignment horizontal="center" vertical="center" wrapText="1"/>
    </xf>
    <xf numFmtId="0" fontId="8" fillId="5" borderId="7" xfId="9" applyFont="1" applyFill="1" applyBorder="1" applyAlignment="1">
      <alignment horizontal="center" vertical="center" wrapText="1"/>
    </xf>
    <xf numFmtId="0" fontId="8" fillId="5" borderId="8" xfId="9" applyFont="1" applyFill="1" applyBorder="1" applyAlignment="1">
      <alignment horizontal="center" vertical="center" wrapText="1"/>
    </xf>
    <xf numFmtId="0" fontId="8" fillId="5" borderId="9" xfId="9" applyFont="1" applyFill="1" applyBorder="1" applyAlignment="1">
      <alignment horizontal="center" vertical="center" wrapText="1"/>
    </xf>
    <xf numFmtId="0" fontId="10" fillId="0" borderId="4" xfId="4" applyFont="1" applyBorder="1" applyAlignment="1">
      <alignment horizontal="center" vertical="center" wrapText="1"/>
    </xf>
    <xf numFmtId="0" fontId="8" fillId="5" borderId="4" xfId="9" applyFont="1" applyFill="1" applyBorder="1" applyAlignment="1">
      <alignment horizontal="center" vertical="center" wrapText="1"/>
    </xf>
    <xf numFmtId="0" fontId="17" fillId="2" borderId="0" xfId="4" applyFont="1" applyFill="1" applyAlignment="1">
      <alignment wrapText="1"/>
    </xf>
    <xf numFmtId="0" fontId="14" fillId="5" borderId="10" xfId="9" applyFont="1" applyFill="1" applyBorder="1" applyAlignment="1">
      <alignment horizontal="center" vertical="center" wrapText="1"/>
    </xf>
    <xf numFmtId="0" fontId="8" fillId="5" borderId="11" xfId="9" applyFont="1" applyFill="1" applyBorder="1" applyAlignment="1">
      <alignment horizontal="center" vertical="center" wrapText="1"/>
    </xf>
    <xf numFmtId="0" fontId="8" fillId="5" borderId="12" xfId="9" applyFont="1" applyFill="1" applyBorder="1" applyAlignment="1">
      <alignment horizontal="center" vertical="center" wrapText="1"/>
    </xf>
    <xf numFmtId="0" fontId="8" fillId="5" borderId="13" xfId="9" applyFont="1" applyFill="1" applyBorder="1" applyAlignment="1">
      <alignment horizontal="center" vertical="center" wrapText="1"/>
    </xf>
    <xf numFmtId="0" fontId="16" fillId="6" borderId="7" xfId="9" applyFont="1" applyFill="1" applyBorder="1" applyAlignment="1">
      <alignment horizontal="left" vertical="center"/>
    </xf>
    <xf numFmtId="167" fontId="16" fillId="6" borderId="7" xfId="11" applyNumberFormat="1" applyFont="1" applyFill="1" applyBorder="1" applyAlignment="1">
      <alignment horizontal="right" vertical="center" indent="1"/>
    </xf>
    <xf numFmtId="164" fontId="16" fillId="6" borderId="7" xfId="12" applyNumberFormat="1" applyFont="1" applyFill="1" applyBorder="1" applyAlignment="1">
      <alignment horizontal="center" vertical="center"/>
    </xf>
    <xf numFmtId="164" fontId="16" fillId="6" borderId="4" xfId="12" applyNumberFormat="1" applyFont="1" applyFill="1" applyBorder="1" applyAlignment="1">
      <alignment horizontal="center" vertical="center"/>
    </xf>
    <xf numFmtId="167" fontId="18" fillId="6" borderId="4" xfId="11" applyNumberFormat="1" applyFont="1" applyFill="1" applyBorder="1" applyAlignment="1">
      <alignment horizontal="right" vertical="center" indent="1"/>
    </xf>
    <xf numFmtId="164" fontId="17" fillId="3" borderId="8" xfId="4" applyNumberFormat="1" applyFont="1" applyFill="1" applyBorder="1" applyAlignment="1">
      <alignment horizontal="center" vertical="center"/>
    </xf>
    <xf numFmtId="166" fontId="17" fillId="3" borderId="0" xfId="4" applyNumberFormat="1" applyFont="1" applyFill="1" applyAlignment="1">
      <alignment horizontal="right" vertical="center" indent="1"/>
    </xf>
    <xf numFmtId="164" fontId="17" fillId="3" borderId="5" xfId="4" applyNumberFormat="1" applyFont="1" applyFill="1" applyBorder="1" applyAlignment="1">
      <alignment horizontal="right" vertical="center" indent="1"/>
    </xf>
    <xf numFmtId="164" fontId="17" fillId="3" borderId="0" xfId="4" applyNumberFormat="1" applyFont="1" applyFill="1" applyAlignment="1">
      <alignment horizontal="right" vertical="center" indent="1"/>
    </xf>
    <xf numFmtId="164" fontId="11" fillId="3" borderId="15" xfId="4" applyNumberFormat="1" applyFont="1" applyFill="1" applyBorder="1" applyAlignment="1">
      <alignment horizontal="center" vertical="center"/>
    </xf>
    <xf numFmtId="0" fontId="10" fillId="2" borderId="0" xfId="4" applyFont="1" applyFill="1" applyAlignment="1">
      <alignment wrapText="1"/>
    </xf>
    <xf numFmtId="49" fontId="11" fillId="4" borderId="6" xfId="4" applyNumberFormat="1" applyFont="1" applyFill="1" applyBorder="1" applyAlignment="1">
      <alignment horizontal="left" indent="1"/>
    </xf>
    <xf numFmtId="164" fontId="11" fillId="2" borderId="8" xfId="4" applyNumberFormat="1" applyFont="1" applyFill="1" applyBorder="1" applyAlignment="1">
      <alignment horizontal="right" vertical="center" indent="1"/>
    </xf>
    <xf numFmtId="164" fontId="11" fillId="2" borderId="9" xfId="4" applyNumberFormat="1" applyFont="1" applyFill="1" applyBorder="1" applyAlignment="1">
      <alignment horizontal="right" vertical="center" indent="1"/>
    </xf>
    <xf numFmtId="164" fontId="11" fillId="3" borderId="8" xfId="4" applyNumberFormat="1" applyFont="1" applyFill="1" applyBorder="1" applyAlignment="1">
      <alignment horizontal="center" vertical="center"/>
    </xf>
    <xf numFmtId="166" fontId="11" fillId="3" borderId="9" xfId="4" applyNumberFormat="1" applyFont="1" applyFill="1" applyBorder="1" applyAlignment="1">
      <alignment horizontal="right" vertical="center" indent="1"/>
    </xf>
    <xf numFmtId="164" fontId="11" fillId="3" borderId="1" xfId="4" applyNumberFormat="1" applyFont="1" applyFill="1" applyBorder="1" applyAlignment="1">
      <alignment horizontal="right" vertical="center" indent="1"/>
    </xf>
    <xf numFmtId="164" fontId="11" fillId="3" borderId="9" xfId="4" applyNumberFormat="1" applyFont="1" applyFill="1" applyBorder="1" applyAlignment="1">
      <alignment horizontal="right" vertical="center" indent="1"/>
    </xf>
    <xf numFmtId="0" fontId="6" fillId="2" borderId="0" xfId="4" applyFont="1" applyFill="1" applyAlignment="1">
      <alignment wrapText="1"/>
    </xf>
    <xf numFmtId="49" fontId="11" fillId="4" borderId="11" xfId="4" applyNumberFormat="1" applyFont="1" applyFill="1" applyBorder="1" applyAlignment="1">
      <alignment horizontal="left" indent="3"/>
    </xf>
    <xf numFmtId="164" fontId="11" fillId="2" borderId="13" xfId="4" applyNumberFormat="1" applyFont="1" applyFill="1" applyBorder="1" applyAlignment="1">
      <alignment horizontal="right" vertical="center" indent="1"/>
    </xf>
    <xf numFmtId="166" fontId="11" fillId="3" borderId="13" xfId="4" applyNumberFormat="1" applyFont="1" applyFill="1" applyBorder="1" applyAlignment="1">
      <alignment horizontal="right" vertical="center" indent="1"/>
    </xf>
    <xf numFmtId="164" fontId="11" fillId="3" borderId="10" xfId="4" applyNumberFormat="1" applyFont="1" applyFill="1" applyBorder="1" applyAlignment="1">
      <alignment horizontal="right" vertical="center" indent="1"/>
    </xf>
    <xf numFmtId="164" fontId="11" fillId="3" borderId="13" xfId="4" applyNumberFormat="1" applyFont="1" applyFill="1" applyBorder="1" applyAlignment="1">
      <alignment horizontal="right" vertical="center" indent="1"/>
    </xf>
    <xf numFmtId="0" fontId="11" fillId="4" borderId="6" xfId="4" applyFont="1" applyFill="1" applyBorder="1" applyAlignment="1">
      <alignment horizontal="left" indent="1"/>
    </xf>
    <xf numFmtId="0" fontId="11" fillId="4" borderId="11" xfId="4" applyFont="1" applyFill="1" applyBorder="1" applyAlignment="1">
      <alignment horizontal="left" vertical="center" indent="1"/>
    </xf>
    <xf numFmtId="164" fontId="9" fillId="3" borderId="12" xfId="4" applyNumberFormat="1" applyFont="1" applyFill="1" applyBorder="1" applyAlignment="1">
      <alignment horizontal="center" vertical="center"/>
    </xf>
    <xf numFmtId="164" fontId="9" fillId="3" borderId="10" xfId="4" applyNumberFormat="1" applyFont="1" applyFill="1" applyBorder="1" applyAlignment="1">
      <alignment horizontal="right" vertical="center" indent="1"/>
    </xf>
    <xf numFmtId="0" fontId="17" fillId="4" borderId="1" xfId="4" applyFont="1" applyFill="1" applyBorder="1" applyAlignment="1">
      <alignment vertical="center"/>
    </xf>
    <xf numFmtId="166" fontId="17" fillId="2" borderId="1" xfId="4" applyNumberFormat="1" applyFont="1" applyFill="1" applyBorder="1" applyAlignment="1">
      <alignment horizontal="right" vertical="center" indent="1"/>
    </xf>
    <xf numFmtId="164" fontId="17" fillId="2" borderId="8" xfId="4" applyNumberFormat="1" applyFont="1" applyFill="1" applyBorder="1" applyAlignment="1">
      <alignment horizontal="right" vertical="center" indent="1"/>
    </xf>
    <xf numFmtId="164" fontId="17" fillId="2" borderId="9" xfId="4" applyNumberFormat="1" applyFont="1" applyFill="1" applyBorder="1" applyAlignment="1">
      <alignment horizontal="right" vertical="center" indent="1"/>
    </xf>
    <xf numFmtId="164" fontId="17" fillId="2" borderId="1" xfId="4" applyNumberFormat="1" applyFont="1" applyFill="1" applyBorder="1" applyAlignment="1">
      <alignment horizontal="right" vertical="center" indent="1"/>
    </xf>
    <xf numFmtId="166" fontId="17" fillId="3" borderId="9" xfId="4" applyNumberFormat="1" applyFont="1" applyFill="1" applyBorder="1" applyAlignment="1">
      <alignment horizontal="right" vertical="center" indent="1"/>
    </xf>
    <xf numFmtId="164" fontId="17" fillId="3" borderId="1" xfId="4" applyNumberFormat="1" applyFont="1" applyFill="1" applyBorder="1" applyAlignment="1">
      <alignment horizontal="right" vertical="center" indent="1"/>
    </xf>
    <xf numFmtId="164" fontId="17" fillId="3" borderId="9" xfId="4" applyNumberFormat="1" applyFont="1" applyFill="1" applyBorder="1" applyAlignment="1">
      <alignment horizontal="right" vertical="center" indent="1"/>
    </xf>
    <xf numFmtId="0" fontId="11" fillId="4" borderId="10" xfId="4" applyFont="1" applyFill="1" applyBorder="1" applyAlignment="1">
      <alignment horizontal="left" vertical="center" indent="1"/>
    </xf>
    <xf numFmtId="0" fontId="11" fillId="2" borderId="0" xfId="4" applyFont="1" applyFill="1" applyAlignment="1">
      <alignment horizontal="left" vertical="center" indent="1"/>
    </xf>
    <xf numFmtId="0" fontId="8" fillId="2" borderId="0" xfId="9" applyFont="1" applyFill="1" applyAlignment="1">
      <alignment horizontal="center" vertical="center" wrapText="1"/>
    </xf>
    <xf numFmtId="0" fontId="8" fillId="2" borderId="5" xfId="9" applyFont="1" applyFill="1" applyBorder="1" applyAlignment="1">
      <alignment horizontal="center" vertical="center" wrapText="1"/>
    </xf>
    <xf numFmtId="0" fontId="16" fillId="6" borderId="2" xfId="9" applyFont="1" applyFill="1" applyBorder="1" applyAlignment="1">
      <alignment horizontal="left" vertical="center"/>
    </xf>
    <xf numFmtId="164" fontId="16" fillId="6" borderId="2" xfId="12" applyNumberFormat="1" applyFont="1" applyFill="1" applyBorder="1" applyAlignment="1">
      <alignment horizontal="center" vertical="center"/>
    </xf>
    <xf numFmtId="167" fontId="16" fillId="6" borderId="4" xfId="11" applyNumberFormat="1" applyFont="1" applyFill="1" applyBorder="1" applyAlignment="1">
      <alignment horizontal="right" vertical="center" indent="1"/>
    </xf>
    <xf numFmtId="164" fontId="16" fillId="6" borderId="3" xfId="12" applyNumberFormat="1" applyFont="1" applyFill="1" applyBorder="1" applyAlignment="1">
      <alignment horizontal="center" vertical="center"/>
    </xf>
    <xf numFmtId="164" fontId="11" fillId="2" borderId="6" xfId="4" applyNumberFormat="1" applyFont="1" applyFill="1" applyBorder="1" applyAlignment="1">
      <alignment horizontal="right" vertical="center" indent="1"/>
    </xf>
    <xf numFmtId="0" fontId="10" fillId="0" borderId="0" xfId="0" applyFont="1"/>
    <xf numFmtId="0" fontId="8" fillId="5" borderId="3"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11" fillId="2" borderId="10" xfId="2" applyFont="1" applyFill="1" applyBorder="1" applyAlignment="1">
      <alignment horizontal="left" vertical="center" indent="3"/>
    </xf>
    <xf numFmtId="168" fontId="16" fillId="2" borderId="9" xfId="11" applyNumberFormat="1" applyFont="1" applyFill="1" applyBorder="1" applyAlignment="1">
      <alignment horizontal="center" vertical="center"/>
    </xf>
    <xf numFmtId="164" fontId="16" fillId="2" borderId="9" xfId="12" applyNumberFormat="1" applyFont="1" applyFill="1" applyBorder="1" applyAlignment="1">
      <alignment horizontal="center" vertical="center"/>
    </xf>
    <xf numFmtId="0" fontId="19" fillId="0" borderId="0" xfId="4" applyFont="1" applyAlignment="1">
      <alignment vertical="center"/>
    </xf>
    <xf numFmtId="0" fontId="20" fillId="2" borderId="0" xfId="4" applyFont="1" applyFill="1" applyAlignment="1">
      <alignment horizontal="left" vertical="center" wrapText="1"/>
    </xf>
    <xf numFmtId="0" fontId="21" fillId="6" borderId="0" xfId="2" applyFont="1" applyFill="1" applyAlignment="1">
      <alignment horizontal="left" vertical="center" indent="1"/>
    </xf>
    <xf numFmtId="0" fontId="23" fillId="6" borderId="0" xfId="13" applyFont="1" applyFill="1"/>
    <xf numFmtId="0" fontId="23" fillId="0" borderId="0" xfId="13" applyFont="1"/>
    <xf numFmtId="0" fontId="24" fillId="5" borderId="1" xfId="13" applyFont="1" applyFill="1" applyBorder="1" applyAlignment="1">
      <alignment horizontal="center" vertical="center" wrapText="1"/>
    </xf>
    <xf numFmtId="17" fontId="24" fillId="5" borderId="1" xfId="14" applyNumberFormat="1" applyFont="1" applyFill="1" applyBorder="1" applyAlignment="1">
      <alignment horizontal="center" vertical="center" wrapText="1"/>
    </xf>
    <xf numFmtId="0" fontId="24" fillId="5" borderId="10" xfId="13" applyFont="1" applyFill="1" applyBorder="1" applyAlignment="1">
      <alignment horizontal="center" vertical="center" wrapText="1"/>
    </xf>
    <xf numFmtId="0" fontId="26" fillId="6" borderId="2" xfId="15" applyFont="1" applyFill="1" applyBorder="1" applyAlignment="1">
      <alignment horizontal="left" vertical="center"/>
    </xf>
    <xf numFmtId="0" fontId="26" fillId="6" borderId="4" xfId="15" applyFont="1" applyFill="1" applyBorder="1" applyAlignment="1">
      <alignment horizontal="left" vertical="center"/>
    </xf>
    <xf numFmtId="164" fontId="26" fillId="6" borderId="7" xfId="16" applyNumberFormat="1" applyFont="1" applyFill="1" applyBorder="1" applyAlignment="1">
      <alignment horizontal="center" vertical="center"/>
    </xf>
    <xf numFmtId="4" fontId="24" fillId="2" borderId="7" xfId="13" applyNumberFormat="1" applyFont="1" applyFill="1" applyBorder="1" applyAlignment="1">
      <alignment horizontal="center"/>
    </xf>
    <xf numFmtId="0" fontId="27" fillId="2" borderId="14" xfId="15" applyFont="1" applyFill="1" applyBorder="1"/>
    <xf numFmtId="0" fontId="28" fillId="2" borderId="15" xfId="15" applyFont="1" applyFill="1" applyBorder="1"/>
    <xf numFmtId="164" fontId="29" fillId="2" borderId="5" xfId="16" applyNumberFormat="1" applyFont="1" applyFill="1" applyBorder="1" applyAlignment="1">
      <alignment horizontal="center" vertical="center"/>
    </xf>
    <xf numFmtId="4" fontId="24" fillId="2" borderId="5" xfId="13" applyNumberFormat="1" applyFont="1" applyFill="1" applyBorder="1" applyAlignment="1">
      <alignment horizontal="center"/>
    </xf>
    <xf numFmtId="0" fontId="30" fillId="0" borderId="14" xfId="14" applyFont="1" applyBorder="1"/>
    <xf numFmtId="0" fontId="30" fillId="0" borderId="15" xfId="14" applyFont="1" applyBorder="1"/>
    <xf numFmtId="164" fontId="30" fillId="0"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3" fillId="0" borderId="14" xfId="14" applyFont="1" applyBorder="1"/>
    <xf numFmtId="0" fontId="23" fillId="0" borderId="15" xfId="14" applyFont="1" applyBorder="1"/>
    <xf numFmtId="164" fontId="30" fillId="0" borderId="21" xfId="16" applyNumberFormat="1" applyFont="1" applyFill="1" applyBorder="1" applyAlignment="1">
      <alignment horizontal="center" vertical="center"/>
    </xf>
    <xf numFmtId="0" fontId="27" fillId="0" borderId="22" xfId="15" applyFont="1" applyBorder="1"/>
    <xf numFmtId="0" fontId="28" fillId="0" borderId="23" xfId="15" applyFont="1" applyBorder="1"/>
    <xf numFmtId="164" fontId="29" fillId="0" borderId="5" xfId="16" applyNumberFormat="1" applyFont="1" applyFill="1" applyBorder="1" applyAlignment="1">
      <alignment horizontal="center" vertical="center"/>
    </xf>
    <xf numFmtId="4" fontId="24" fillId="2" borderId="1" xfId="13" applyNumberFormat="1" applyFont="1" applyFill="1" applyBorder="1" applyAlignment="1">
      <alignment horizontal="center"/>
    </xf>
    <xf numFmtId="0" fontId="23" fillId="0" borderId="11" xfId="14" applyFont="1" applyBorder="1"/>
    <xf numFmtId="0" fontId="23" fillId="0" borderId="12" xfId="14" applyFont="1" applyBorder="1"/>
    <xf numFmtId="164" fontId="30" fillId="0" borderId="10" xfId="16" applyNumberFormat="1" applyFont="1" applyFill="1" applyBorder="1" applyAlignment="1">
      <alignment horizontal="center" vertical="center"/>
    </xf>
    <xf numFmtId="4" fontId="23" fillId="2" borderId="10" xfId="13" applyNumberFormat="1" applyFont="1" applyFill="1" applyBorder="1" applyAlignment="1">
      <alignment horizontal="center"/>
    </xf>
    <xf numFmtId="0" fontId="23" fillId="0" borderId="0" xfId="14" applyFont="1"/>
    <xf numFmtId="166" fontId="23" fillId="0" borderId="0" xfId="13" applyNumberFormat="1" applyFont="1"/>
    <xf numFmtId="0" fontId="23" fillId="0" borderId="0" xfId="13" applyFont="1" applyAlignment="1">
      <alignment horizontal="right"/>
    </xf>
    <xf numFmtId="0" fontId="23" fillId="2" borderId="0" xfId="13" applyFont="1" applyFill="1"/>
    <xf numFmtId="0" fontId="24" fillId="2" borderId="0" xfId="13" applyFont="1" applyFill="1"/>
    <xf numFmtId="0" fontId="24" fillId="0" borderId="0" xfId="13" applyFont="1"/>
    <xf numFmtId="0" fontId="24" fillId="5" borderId="24" xfId="13" applyFont="1" applyFill="1" applyBorder="1" applyAlignment="1">
      <alignment horizontal="center" vertical="center"/>
    </xf>
    <xf numFmtId="0" fontId="24" fillId="5" borderId="25" xfId="13" applyFont="1" applyFill="1" applyBorder="1" applyAlignment="1">
      <alignment horizontal="center" vertical="center"/>
    </xf>
    <xf numFmtId="0" fontId="24" fillId="5" borderId="26" xfId="13" applyFont="1" applyFill="1" applyBorder="1" applyAlignment="1">
      <alignment horizontal="center" vertical="center"/>
    </xf>
    <xf numFmtId="0" fontId="24" fillId="2" borderId="0" xfId="13" applyFont="1" applyFill="1" applyAlignment="1">
      <alignment vertical="center"/>
    </xf>
    <xf numFmtId="3" fontId="23" fillId="0" borderId="0" xfId="13" applyNumberFormat="1" applyFont="1"/>
    <xf numFmtId="0" fontId="24" fillId="5" borderId="24" xfId="13" applyFont="1" applyFill="1" applyBorder="1" applyAlignment="1">
      <alignment horizontal="center" vertical="center"/>
    </xf>
    <xf numFmtId="0" fontId="23" fillId="2" borderId="27" xfId="13" applyFont="1" applyFill="1" applyBorder="1" applyAlignment="1">
      <alignment horizontal="center" vertical="center"/>
    </xf>
    <xf numFmtId="169" fontId="24" fillId="5" borderId="28" xfId="13" quotePrefix="1" applyNumberFormat="1" applyFont="1" applyFill="1" applyBorder="1" applyAlignment="1">
      <alignment horizontal="center" vertical="center"/>
    </xf>
    <xf numFmtId="169" fontId="23" fillId="5" borderId="29" xfId="13" applyNumberFormat="1" applyFont="1" applyFill="1" applyBorder="1" applyAlignment="1">
      <alignment horizontal="center" vertical="center"/>
    </xf>
    <xf numFmtId="169" fontId="24" fillId="2" borderId="0" xfId="13" quotePrefix="1" applyNumberFormat="1" applyFont="1" applyFill="1" applyAlignment="1">
      <alignment horizontal="center" vertical="center"/>
    </xf>
    <xf numFmtId="3" fontId="23" fillId="2" borderId="0" xfId="13" applyNumberFormat="1" applyFont="1" applyFill="1"/>
    <xf numFmtId="170" fontId="31" fillId="5" borderId="30" xfId="13" applyNumberFormat="1" applyFont="1" applyFill="1" applyBorder="1" applyAlignment="1">
      <alignment horizontal="right"/>
    </xf>
    <xf numFmtId="2" fontId="23" fillId="0" borderId="31" xfId="13" applyNumberFormat="1" applyFont="1" applyBorder="1" applyAlignment="1">
      <alignment horizontal="center"/>
    </xf>
    <xf numFmtId="2" fontId="23" fillId="0" borderId="32" xfId="13" applyNumberFormat="1" applyFont="1" applyBorder="1"/>
    <xf numFmtId="2" fontId="23" fillId="0" borderId="11" xfId="13" applyNumberFormat="1" applyFont="1" applyBorder="1"/>
    <xf numFmtId="2" fontId="23" fillId="2" borderId="0" xfId="13" applyNumberFormat="1" applyFont="1" applyFill="1"/>
    <xf numFmtId="2" fontId="23" fillId="0" borderId="32" xfId="13" applyNumberFormat="1" applyFont="1" applyBorder="1" applyAlignment="1">
      <alignment horizontal="center"/>
    </xf>
    <xf numFmtId="2" fontId="24" fillId="0" borderId="27" xfId="13" applyNumberFormat="1" applyFont="1" applyBorder="1" applyAlignment="1">
      <alignment vertical="center"/>
    </xf>
    <xf numFmtId="2" fontId="24" fillId="0" borderId="33" xfId="13" applyNumberFormat="1" applyFont="1" applyBorder="1" applyAlignment="1">
      <alignment vertical="center"/>
    </xf>
    <xf numFmtId="2" fontId="24" fillId="2" borderId="0" xfId="13" applyNumberFormat="1" applyFont="1" applyFill="1" applyAlignment="1">
      <alignment vertical="center"/>
    </xf>
    <xf numFmtId="0" fontId="24" fillId="0" borderId="0" xfId="13" applyFont="1" applyAlignment="1">
      <alignment vertical="center"/>
    </xf>
    <xf numFmtId="2" fontId="23" fillId="0" borderId="28" xfId="13" applyNumberFormat="1" applyFont="1" applyBorder="1" applyAlignment="1">
      <alignment horizontal="center"/>
    </xf>
    <xf numFmtId="0" fontId="24" fillId="5" borderId="34" xfId="13" applyFont="1" applyFill="1" applyBorder="1" applyAlignment="1">
      <alignment horizontal="center" vertical="center"/>
    </xf>
    <xf numFmtId="0" fontId="23" fillId="2" borderId="0" xfId="13" applyFont="1" applyFill="1" applyAlignment="1">
      <alignment vertical="center"/>
    </xf>
    <xf numFmtId="0" fontId="23" fillId="0" borderId="0" xfId="13" applyFont="1" applyAlignment="1">
      <alignment vertical="center"/>
    </xf>
  </cellXfs>
  <cellStyles count="17">
    <cellStyle name="Milliers 3 19 2 2 2 2" xfId="11" xr:uid="{E03100D1-CD3F-4843-8BBF-F3274B46DAA5}"/>
    <cellStyle name="Milliers 3 19 2 2 3" xfId="7" xr:uid="{43BB3A44-8ABE-4354-8D05-DD60F70B53A3}"/>
    <cellStyle name="Milliers 4" xfId="3" xr:uid="{2A003407-BDF3-41F4-BFC5-8CB0405D0C61}"/>
    <cellStyle name="Normal" xfId="0" builtinId="0"/>
    <cellStyle name="Normal 11 127" xfId="14" xr:uid="{A2A7A341-B6BA-4DAE-BAF2-AE5642BF5C5E}"/>
    <cellStyle name="Normal 11 19 3 2 2 2" xfId="10" xr:uid="{C518C87A-DC6B-474B-8131-9624CB0B85B9}"/>
    <cellStyle name="Normal 11 19 3 2 3" xfId="6" xr:uid="{5FEB71A9-C169-47C5-9164-BB9D96F9FA41}"/>
    <cellStyle name="Normal 11 26 104" xfId="15" xr:uid="{E9FE3A65-7451-4595-9479-87434E1ED14E}"/>
    <cellStyle name="Normal 11 26 28 2 2 2" xfId="9" xr:uid="{B3DC8CB5-823D-4DF3-8A79-9C6156E11531}"/>
    <cellStyle name="Normal 11 26 28 2 3" xfId="5" xr:uid="{749F87C0-6619-4C60-96E0-570F863DD290}"/>
    <cellStyle name="Normal 12 10 4" xfId="13" xr:uid="{CD7E5C67-BD0F-469F-90DA-0BBD20C87AA1}"/>
    <cellStyle name="Normal 2" xfId="2" xr:uid="{8D4B2DD6-F7BB-4F90-B067-C36FE803978A}"/>
    <cellStyle name="Normal 3" xfId="4" xr:uid="{10CB9C7D-7756-420A-A397-C46CAF87F96A}"/>
    <cellStyle name="Pourcentage" xfId="1" builtinId="5"/>
    <cellStyle name="Pourcentage 2" xfId="16" xr:uid="{6840A608-6C23-41A2-88F9-AF088F5F9BFD}"/>
    <cellStyle name="Pourcentage 4 19 2 2 2 2 2" xfId="12" xr:uid="{9BB9C179-F927-467A-B3D9-17E0E190AFD6}"/>
    <cellStyle name="Pourcentage 4 19 2 2 2 3" xfId="8" xr:uid="{D835E64F-FD2A-4BB0-9600-053A5468CBDB}"/>
  </cellStyles>
  <dxfs count="102">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93.520224861006099</c:v>
              </c:pt>
              <c:pt idx="1">
                <c:v>93.627788508169701</c:v>
              </c:pt>
              <c:pt idx="2">
                <c:v>93.360539601984868</c:v>
              </c:pt>
              <c:pt idx="3">
                <c:v>94.36789513216965</c:v>
              </c:pt>
              <c:pt idx="4">
                <c:v>95.444391635805147</c:v>
              </c:pt>
              <c:pt idx="5">
                <c:v>97.395668494158286</c:v>
              </c:pt>
              <c:pt idx="6">
                <c:v>94.757995293646218</c:v>
              </c:pt>
              <c:pt idx="7">
                <c:v>95.130513473311453</c:v>
              </c:pt>
              <c:pt idx="8">
                <c:v>94.005043612808066</c:v>
              </c:pt>
              <c:pt idx="9">
                <c:v>92.316111393028891</c:v>
              </c:pt>
              <c:pt idx="10">
                <c:v>95.196874288764761</c:v>
              </c:pt>
              <c:pt idx="11">
                <c:v>92.931874379057021</c:v>
              </c:pt>
              <c:pt idx="12">
                <c:v>93.860333026857774</c:v>
              </c:pt>
              <c:pt idx="13">
                <c:v>91.281413120623284</c:v>
              </c:pt>
              <c:pt idx="14">
                <c:v>94.208533973391312</c:v>
              </c:pt>
              <c:pt idx="15">
                <c:v>95.627838830471134</c:v>
              </c:pt>
              <c:pt idx="16">
                <c:v>94.093103248828143</c:v>
              </c:pt>
              <c:pt idx="17">
                <c:v>92.266291375034882</c:v>
              </c:pt>
              <c:pt idx="18">
                <c:v>92.895166623150473</c:v>
              </c:pt>
              <c:pt idx="19">
                <c:v>94.911403578564475</c:v>
              </c:pt>
              <c:pt idx="20">
                <c:v>92.24320706739347</c:v>
              </c:pt>
              <c:pt idx="21">
                <c:v>98.20116742255432</c:v>
              </c:pt>
              <c:pt idx="22">
                <c:v>92.824671014675431</c:v>
              </c:pt>
              <c:pt idx="23">
                <c:v>94.027630800719905</c:v>
              </c:pt>
              <c:pt idx="24">
                <c:v>91.617051907210197</c:v>
              </c:pt>
              <c:pt idx="25">
                <c:v>93.329547540860588</c:v>
              </c:pt>
              <c:pt idx="26">
                <c:v>95.270367607508405</c:v>
              </c:pt>
              <c:pt idx="27">
                <c:v>90.56550171763773</c:v>
              </c:pt>
              <c:pt idx="28">
                <c:v>93.158648281957426</c:v>
              </c:pt>
              <c:pt idx="29">
                <c:v>92.928071480275747</c:v>
              </c:pt>
              <c:pt idx="30">
                <c:v>93.780338019068111</c:v>
              </c:pt>
              <c:pt idx="31">
                <c:v>90.520120731092817</c:v>
              </c:pt>
              <c:pt idx="32">
                <c:v>94.155325963019834</c:v>
              </c:pt>
              <c:pt idx="33">
                <c:v>95.120272338900222</c:v>
              </c:pt>
              <c:pt idx="34">
                <c:v>93.976009975362047</c:v>
              </c:pt>
              <c:pt idx="35">
                <c:v>93.620091465683316</c:v>
              </c:pt>
              <c:pt idx="36">
                <c:v>93.60266241457802</c:v>
              </c:pt>
              <c:pt idx="37">
                <c:v>89.240692755444826</c:v>
              </c:pt>
              <c:pt idx="38">
                <c:v>99.064864159364973</c:v>
              </c:pt>
              <c:pt idx="39">
                <c:v>95.806937134799583</c:v>
              </c:pt>
              <c:pt idx="40">
                <c:v>94.351024549827784</c:v>
              </c:pt>
              <c:pt idx="41">
                <c:v>93.028628557528108</c:v>
              </c:pt>
              <c:pt idx="42">
                <c:v>94.567269773942627</c:v>
              </c:pt>
              <c:pt idx="43">
                <c:v>94.732644868637166</c:v>
              </c:pt>
              <c:pt idx="44">
                <c:v>92.726720977591583</c:v>
              </c:pt>
              <c:pt idx="45">
                <c:v>95.054653280433783</c:v>
              </c:pt>
              <c:pt idx="46">
                <c:v>90.285484398266647</c:v>
              </c:pt>
              <c:pt idx="47">
                <c:v>93.603267469284674</c:v>
              </c:pt>
              <c:pt idx="48">
                <c:v>95.252649110704326</c:v>
              </c:pt>
            </c:numLit>
          </c:val>
          <c:smooth val="0"/>
          <c:extLst>
            <c:ext xmlns:c16="http://schemas.microsoft.com/office/drawing/2014/chart" uri="{C3380CC4-5D6E-409C-BE32-E72D297353CC}">
              <c16:uniqueId val="{00000000-900A-4E29-BB16-632304D3F112}"/>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 r="0" t="0.98425196850393704"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126.07206098539672</c:v>
              </c:pt>
              <c:pt idx="1">
                <c:v>127.20471066950681</c:v>
              </c:pt>
              <c:pt idx="2">
                <c:v>119.1966461895766</c:v>
              </c:pt>
              <c:pt idx="3">
                <c:v>110.15519696451572</c:v>
              </c:pt>
              <c:pt idx="4">
                <c:v>122.72237213361751</c:v>
              </c:pt>
              <c:pt idx="5">
                <c:v>113.20402552967306</c:v>
              </c:pt>
              <c:pt idx="6">
                <c:v>103.18524951755603</c:v>
              </c:pt>
              <c:pt idx="7">
                <c:v>108.11950354922453</c:v>
              </c:pt>
              <c:pt idx="8">
                <c:v>99.956069319156512</c:v>
              </c:pt>
              <c:pt idx="9">
                <c:v>98.334285529647374</c:v>
              </c:pt>
              <c:pt idx="10">
                <c:v>97.984448789528571</c:v>
              </c:pt>
              <c:pt idx="11">
                <c:v>92.333276899575793</c:v>
              </c:pt>
              <c:pt idx="12">
                <c:v>90.756635680322148</c:v>
              </c:pt>
              <c:pt idx="13">
                <c:v>86.530565958589705</c:v>
              </c:pt>
              <c:pt idx="14">
                <c:v>86.91009275509613</c:v>
              </c:pt>
              <c:pt idx="15">
                <c:v>88.951353972102126</c:v>
              </c:pt>
              <c:pt idx="16">
                <c:v>86.910591266648566</c:v>
              </c:pt>
              <c:pt idx="17">
                <c:v>87.922834728320382</c:v>
              </c:pt>
              <c:pt idx="18">
                <c:v>87.272372779336223</c:v>
              </c:pt>
              <c:pt idx="19">
                <c:v>87.532300885220991</c:v>
              </c:pt>
              <c:pt idx="20">
                <c:v>84.621856531045935</c:v>
              </c:pt>
              <c:pt idx="21">
                <c:v>85.538776275632571</c:v>
              </c:pt>
              <c:pt idx="22">
                <c:v>84.59870468106763</c:v>
              </c:pt>
              <c:pt idx="23">
                <c:v>84.504597931632944</c:v>
              </c:pt>
              <c:pt idx="24">
                <c:v>80.390933158038862</c:v>
              </c:pt>
              <c:pt idx="25">
                <c:v>81.287957833265395</c:v>
              </c:pt>
              <c:pt idx="26">
                <c:v>81.233917149858442</c:v>
              </c:pt>
              <c:pt idx="27">
                <c:v>79.698101058231146</c:v>
              </c:pt>
              <c:pt idx="28">
                <c:v>81.473283063823374</c:v>
              </c:pt>
              <c:pt idx="29">
                <c:v>76.299578205213066</c:v>
              </c:pt>
              <c:pt idx="30">
                <c:v>74.688739860213119</c:v>
              </c:pt>
              <c:pt idx="31">
                <c:v>72.335423332330322</c:v>
              </c:pt>
              <c:pt idx="32">
                <c:v>77.186563172483289</c:v>
              </c:pt>
              <c:pt idx="33">
                <c:v>72.978833497829584</c:v>
              </c:pt>
              <c:pt idx="34">
                <c:v>71.046565757243187</c:v>
              </c:pt>
              <c:pt idx="35">
                <c:v>71.423283812969657</c:v>
              </c:pt>
              <c:pt idx="36">
                <c:v>70.093841758594252</c:v>
              </c:pt>
              <c:pt idx="37">
                <c:v>67.21018712737839</c:v>
              </c:pt>
              <c:pt idx="38">
                <c:v>81.445422526834278</c:v>
              </c:pt>
              <c:pt idx="39">
                <c:v>78.244532479055863</c:v>
              </c:pt>
              <c:pt idx="40">
                <c:v>76.920869349182681</c:v>
              </c:pt>
              <c:pt idx="41">
                <c:v>74.83239376362036</c:v>
              </c:pt>
              <c:pt idx="42">
                <c:v>77.703997362988673</c:v>
              </c:pt>
              <c:pt idx="43">
                <c:v>75.458509308685862</c:v>
              </c:pt>
              <c:pt idx="44">
                <c:v>75.239161283045334</c:v>
              </c:pt>
              <c:pt idx="45">
                <c:v>74.789119434904691</c:v>
              </c:pt>
              <c:pt idx="46">
                <c:v>69.870334528685746</c:v>
              </c:pt>
              <c:pt idx="47">
                <c:v>71.730932617766186</c:v>
              </c:pt>
              <c:pt idx="48">
                <c:v>75.933974049909523</c:v>
              </c:pt>
            </c:numLit>
          </c:val>
          <c:smooth val="0"/>
          <c:extLst>
            <c:ext xmlns:c16="http://schemas.microsoft.com/office/drawing/2014/chart" uri="{C3380CC4-5D6E-409C-BE32-E72D297353CC}">
              <c16:uniqueId val="{00000000-1328-4E71-BABE-3434554E312A}"/>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13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97.760022555030289</c:v>
              </c:pt>
              <c:pt idx="1">
                <c:v>99.771731627661765</c:v>
              </c:pt>
              <c:pt idx="2">
                <c:v>96.516657480552354</c:v>
              </c:pt>
              <c:pt idx="3">
                <c:v>88.86551236709677</c:v>
              </c:pt>
              <c:pt idx="4">
                <c:v>98.352414270890762</c:v>
              </c:pt>
              <c:pt idx="5">
                <c:v>90.684178211663152</c:v>
              </c:pt>
              <c:pt idx="6">
                <c:v>84.775868025410759</c:v>
              </c:pt>
              <c:pt idx="7">
                <c:v>88.58735138336101</c:v>
              </c:pt>
              <c:pt idx="8">
                <c:v>81.61503995864453</c:v>
              </c:pt>
              <c:pt idx="9">
                <c:v>80.065333006177923</c:v>
              </c:pt>
              <c:pt idx="10">
                <c:v>80.046035538778568</c:v>
              </c:pt>
              <c:pt idx="11">
                <c:v>76.103649374126931</c:v>
              </c:pt>
              <c:pt idx="12">
                <c:v>75.211327296449255</c:v>
              </c:pt>
              <c:pt idx="13">
                <c:v>72.952530315921464</c:v>
              </c:pt>
              <c:pt idx="14">
                <c:v>72.080101092088597</c:v>
              </c:pt>
              <c:pt idx="15">
                <c:v>73.388696104782497</c:v>
              </c:pt>
              <c:pt idx="16">
                <c:v>71.64987602323194</c:v>
              </c:pt>
              <c:pt idx="17">
                <c:v>71.393726751716983</c:v>
              </c:pt>
              <c:pt idx="18">
                <c:v>71.153833969203319</c:v>
              </c:pt>
              <c:pt idx="19">
                <c:v>71.140598827064863</c:v>
              </c:pt>
              <c:pt idx="20">
                <c:v>68.262582013887751</c:v>
              </c:pt>
              <c:pt idx="21">
                <c:v>69.078828370152422</c:v>
              </c:pt>
              <c:pt idx="22">
                <c:v>68.071401016163463</c:v>
              </c:pt>
              <c:pt idx="23">
                <c:v>67.726810920693865</c:v>
              </c:pt>
              <c:pt idx="24">
                <c:v>64.595536273264273</c:v>
              </c:pt>
              <c:pt idx="25">
                <c:v>65.217434984455053</c:v>
              </c:pt>
              <c:pt idx="26">
                <c:v>64.596365964064944</c:v>
              </c:pt>
              <c:pt idx="27">
                <c:v>63.02007203197428</c:v>
              </c:pt>
              <c:pt idx="28">
                <c:v>64.861000133771157</c:v>
              </c:pt>
              <c:pt idx="29">
                <c:v>59.917519129614263</c:v>
              </c:pt>
              <c:pt idx="30">
                <c:v>58.772509148552409</c:v>
              </c:pt>
              <c:pt idx="31">
                <c:v>56.176416656627246</c:v>
              </c:pt>
              <c:pt idx="32">
                <c:v>59.707804736217</c:v>
              </c:pt>
              <c:pt idx="33">
                <c:v>56.404672603280481</c:v>
              </c:pt>
              <c:pt idx="34">
                <c:v>54.182086651302882</c:v>
              </c:pt>
              <c:pt idx="35">
                <c:v>54.48069323500826</c:v>
              </c:pt>
              <c:pt idx="36">
                <c:v>53.669329543253909</c:v>
              </c:pt>
              <c:pt idx="37">
                <c:v>51.054324376746067</c:v>
              </c:pt>
              <c:pt idx="38">
                <c:v>61.657561751541998</c:v>
              </c:pt>
              <c:pt idx="39">
                <c:v>59.154446733566644</c:v>
              </c:pt>
              <c:pt idx="40">
                <c:v>58.034480784758621</c:v>
              </c:pt>
              <c:pt idx="41">
                <c:v>55.377864378839647</c:v>
              </c:pt>
              <c:pt idx="42">
                <c:v>58.149008129549308</c:v>
              </c:pt>
              <c:pt idx="43">
                <c:v>56.559451352084324</c:v>
              </c:pt>
              <c:pt idx="44">
                <c:v>56.259373317902849</c:v>
              </c:pt>
              <c:pt idx="45">
                <c:v>55.300677311956683</c:v>
              </c:pt>
              <c:pt idx="46">
                <c:v>51.716092502607111</c:v>
              </c:pt>
              <c:pt idx="47">
                <c:v>52.925256486835437</c:v>
              </c:pt>
              <c:pt idx="48">
                <c:v>55.570695702394381</c:v>
              </c:pt>
            </c:numLit>
          </c:val>
          <c:smooth val="0"/>
          <c:extLst>
            <c:ext xmlns:c16="http://schemas.microsoft.com/office/drawing/2014/chart" uri="{C3380CC4-5D6E-409C-BE32-E72D297353CC}">
              <c16:uniqueId val="{00000000-DDD3-40EE-BD8C-F55AE763EAFD}"/>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0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164.23518080260877</c:v>
              </c:pt>
              <c:pt idx="1">
                <c:v>164.18290525241974</c:v>
              </c:pt>
              <c:pt idx="2">
                <c:v>149.76806296284448</c:v>
              </c:pt>
              <c:pt idx="3">
                <c:v>138.852557847246</c:v>
              </c:pt>
              <c:pt idx="4">
                <c:v>155.57177731308101</c:v>
              </c:pt>
              <c:pt idx="5">
                <c:v>143.55958023748045</c:v>
              </c:pt>
              <c:pt idx="6">
                <c:v>128.00011522824843</c:v>
              </c:pt>
              <c:pt idx="7">
                <c:v>134.4478043258429</c:v>
              </c:pt>
              <c:pt idx="8">
                <c:v>124.67879999705363</c:v>
              </c:pt>
              <c:pt idx="9">
                <c:v>122.95986047024692</c:v>
              </c:pt>
              <c:pt idx="10">
                <c:v>122.16447439604849</c:v>
              </c:pt>
              <c:pt idx="11">
                <c:v>114.20995036361401</c:v>
              </c:pt>
              <c:pt idx="12">
                <c:v>111.71088339047451</c:v>
              </c:pt>
              <c:pt idx="13">
                <c:v>104.83303479664208</c:v>
              </c:pt>
              <c:pt idx="14">
                <c:v>106.90013162550771</c:v>
              </c:pt>
              <c:pt idx="15">
                <c:v>109.92898786185346</c:v>
              </c:pt>
              <c:pt idx="16">
                <c:v>107.48122258177868</c:v>
              </c:pt>
              <c:pt idx="17">
                <c:v>110.20319188925778</c:v>
              </c:pt>
              <c:pt idx="18">
                <c:v>108.99930457205782</c:v>
              </c:pt>
              <c:pt idx="19">
                <c:v>109.62744218675664</c:v>
              </c:pt>
              <c:pt idx="20">
                <c:v>106.67328723450768</c:v>
              </c:pt>
              <c:pt idx="21">
                <c:v>107.72590934437561</c:v>
              </c:pt>
              <c:pt idx="22">
                <c:v>106.87662972593772</c:v>
              </c:pt>
              <c:pt idx="23">
                <c:v>107.12016118543872</c:v>
              </c:pt>
              <c:pt idx="24">
                <c:v>101.682286846918</c:v>
              </c:pt>
              <c:pt idx="25">
                <c:v>102.9501666676031</c:v>
              </c:pt>
              <c:pt idx="26">
                <c:v>103.66044998076269</c:v>
              </c:pt>
              <c:pt idx="27">
                <c:v>102.17919586210475</c:v>
              </c:pt>
              <c:pt idx="28">
                <c:v>103.86575563185399</c:v>
              </c:pt>
              <c:pt idx="29">
                <c:v>98.381721279876544</c:v>
              </c:pt>
              <c:pt idx="30">
                <c:v>96.142971111750569</c:v>
              </c:pt>
              <c:pt idx="31">
                <c:v>94.116903652396559</c:v>
              </c:pt>
              <c:pt idx="32">
                <c:v>100.74699857171932</c:v>
              </c:pt>
              <c:pt idx="33">
                <c:v>95.319919592499758</c:v>
              </c:pt>
              <c:pt idx="34">
                <c:v>93.778985337620924</c:v>
              </c:pt>
              <c:pt idx="35">
                <c:v>94.26099349717272</c:v>
              </c:pt>
              <c:pt idx="36">
                <c:v>92.233209404443556</c:v>
              </c:pt>
              <c:pt idx="37">
                <c:v>88.987429603904488</c:v>
              </c:pt>
              <c:pt idx="38">
                <c:v>108.11840488912952</c:v>
              </c:pt>
              <c:pt idx="39">
                <c:v>103.97695126683747</c:v>
              </c:pt>
              <c:pt idx="40">
                <c:v>102.37871518643172</c:v>
              </c:pt>
              <c:pt idx="41">
                <c:v>101.05606316576907</c:v>
              </c:pt>
              <c:pt idx="42">
                <c:v>104.06308129032634</c:v>
              </c:pt>
              <c:pt idx="43">
                <c:v>100.93343281177903</c:v>
              </c:pt>
              <c:pt idx="44">
                <c:v>100.8229045377212</c:v>
              </c:pt>
              <c:pt idx="45">
                <c:v>101.05850140180537</c:v>
              </c:pt>
              <c:pt idx="46">
                <c:v>94.341285828639087</c:v>
              </c:pt>
              <c:pt idx="47">
                <c:v>97.079982393660615</c:v>
              </c:pt>
              <c:pt idx="48">
                <c:v>103.38258865103775</c:v>
              </c:pt>
            </c:numLit>
          </c:val>
          <c:smooth val="0"/>
          <c:extLst>
            <c:ext xmlns:c16="http://schemas.microsoft.com/office/drawing/2014/chart" uri="{C3380CC4-5D6E-409C-BE32-E72D297353CC}">
              <c16:uniqueId val="{00000000-FE19-4818-A9F9-CE3325FDF729}"/>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16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142.86583397143141</c:v>
              </c:pt>
              <c:pt idx="1">
                <c:v>145.28698921877975</c:v>
              </c:pt>
              <c:pt idx="2">
                <c:v>137.08578835393155</c:v>
              </c:pt>
              <c:pt idx="3">
                <c:v>136.24867565361589</c:v>
              </c:pt>
              <c:pt idx="4">
                <c:v>138.40559433701955</c:v>
              </c:pt>
              <c:pt idx="5">
                <c:v>138.70129025028098</c:v>
              </c:pt>
              <c:pt idx="6">
                <c:v>143.33067599741412</c:v>
              </c:pt>
              <c:pt idx="7">
                <c:v>142.39790359367873</c:v>
              </c:pt>
              <c:pt idx="8">
                <c:v>136.20190604173453</c:v>
              </c:pt>
              <c:pt idx="9">
                <c:v>136.07335064123674</c:v>
              </c:pt>
              <c:pt idx="10">
                <c:v>135.56445831505982</c:v>
              </c:pt>
              <c:pt idx="11">
                <c:v>133.02939192608997</c:v>
              </c:pt>
              <c:pt idx="12">
                <c:v>132.13729664403544</c:v>
              </c:pt>
              <c:pt idx="13">
                <c:v>129.7895168918422</c:v>
              </c:pt>
              <c:pt idx="14">
                <c:v>139.37679580044102</c:v>
              </c:pt>
              <c:pt idx="15">
                <c:v>131.91788406956536</c:v>
              </c:pt>
              <c:pt idx="16">
                <c:v>132.9626496325474</c:v>
              </c:pt>
              <c:pt idx="17">
                <c:v>135.0172188978633</c:v>
              </c:pt>
              <c:pt idx="18">
                <c:v>136.10322279453268</c:v>
              </c:pt>
              <c:pt idx="19">
                <c:v>136.64444989547695</c:v>
              </c:pt>
              <c:pt idx="20">
                <c:v>131.45051050304181</c:v>
              </c:pt>
              <c:pt idx="21">
                <c:v>143.23934252384626</c:v>
              </c:pt>
              <c:pt idx="22">
                <c:v>139.14607715686589</c:v>
              </c:pt>
              <c:pt idx="23">
                <c:v>139.86355104003428</c:v>
              </c:pt>
              <c:pt idx="24">
                <c:v>138.40720336669338</c:v>
              </c:pt>
              <c:pt idx="25">
                <c:v>143.85043891750479</c:v>
              </c:pt>
              <c:pt idx="26">
                <c:v>142.47519646324827</c:v>
              </c:pt>
              <c:pt idx="27">
                <c:v>136.33679381461403</c:v>
              </c:pt>
              <c:pt idx="28">
                <c:v>140.43886782505638</c:v>
              </c:pt>
              <c:pt idx="29">
                <c:v>143.68651077981153</c:v>
              </c:pt>
              <c:pt idx="30">
                <c:v>143.00407929250662</c:v>
              </c:pt>
              <c:pt idx="31">
                <c:v>136.29896099535864</c:v>
              </c:pt>
              <c:pt idx="32">
                <c:v>145.86910241038987</c:v>
              </c:pt>
              <c:pt idx="33">
                <c:v>150.49709440172634</c:v>
              </c:pt>
              <c:pt idx="34">
                <c:v>144.83545265856563</c:v>
              </c:pt>
              <c:pt idx="35">
                <c:v>148.77542317993689</c:v>
              </c:pt>
              <c:pt idx="36">
                <c:v>148.97327016998139</c:v>
              </c:pt>
              <c:pt idx="37">
                <c:v>139.35320296892544</c:v>
              </c:pt>
              <c:pt idx="38">
                <c:v>140.48693408909315</c:v>
              </c:pt>
              <c:pt idx="39">
                <c:v>147.56693201326021</c:v>
              </c:pt>
              <c:pt idx="40">
                <c:v>141.93640821034305</c:v>
              </c:pt>
              <c:pt idx="41">
                <c:v>143.08885776253368</c:v>
              </c:pt>
              <c:pt idx="42">
                <c:v>142.78974771671329</c:v>
              </c:pt>
              <c:pt idx="43">
                <c:v>139.95046779033589</c:v>
              </c:pt>
              <c:pt idx="44">
                <c:v>137.72075972014912</c:v>
              </c:pt>
              <c:pt idx="45">
                <c:v>142.22300012129196</c:v>
              </c:pt>
              <c:pt idx="46">
                <c:v>141.32993407276359</c:v>
              </c:pt>
              <c:pt idx="47">
                <c:v>143.40652720819611</c:v>
              </c:pt>
              <c:pt idx="48">
                <c:v>143.52204490966767</c:v>
              </c:pt>
            </c:numLit>
          </c:val>
          <c:smooth val="0"/>
          <c:extLst>
            <c:ext xmlns:c16="http://schemas.microsoft.com/office/drawing/2014/chart" uri="{C3380CC4-5D6E-409C-BE32-E72D297353CC}">
              <c16:uniqueId val="{00000000-C0FB-4A94-89B9-16EB1941CEE4}"/>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99.751316396092335</c:v>
              </c:pt>
              <c:pt idx="1">
                <c:v>100.85986292218622</c:v>
              </c:pt>
              <c:pt idx="2">
                <c:v>98.641788022171312</c:v>
              </c:pt>
              <c:pt idx="3">
                <c:v>102.70644984888169</c:v>
              </c:pt>
              <c:pt idx="4">
                <c:v>101.17559976312469</c:v>
              </c:pt>
              <c:pt idx="5">
                <c:v>108.43744454223192</c:v>
              </c:pt>
              <c:pt idx="6">
                <c:v>107.79439517788639</c:v>
              </c:pt>
              <c:pt idx="7">
                <c:v>109.79935064138573</c:v>
              </c:pt>
              <c:pt idx="8">
                <c:v>103.58671896413027</c:v>
              </c:pt>
              <c:pt idx="9">
                <c:v>103.70108216443316</c:v>
              </c:pt>
              <c:pt idx="10">
                <c:v>104.08322706892979</c:v>
              </c:pt>
              <c:pt idx="11">
                <c:v>102.07704774786473</c:v>
              </c:pt>
              <c:pt idx="12">
                <c:v>102.17951565506071</c:v>
              </c:pt>
              <c:pt idx="13">
                <c:v>98.072797043570176</c:v>
              </c:pt>
              <c:pt idx="14">
                <c:v>112.05450031476141</c:v>
              </c:pt>
              <c:pt idx="15">
                <c:v>102.9196499459658</c:v>
              </c:pt>
              <c:pt idx="16">
                <c:v>108.21620314156594</c:v>
              </c:pt>
              <c:pt idx="17">
                <c:v>107.17519559663245</c:v>
              </c:pt>
              <c:pt idx="18">
                <c:v>108.80304690307212</c:v>
              </c:pt>
              <c:pt idx="19">
                <c:v>108.7438580284697</c:v>
              </c:pt>
              <c:pt idx="20">
                <c:v>107.67804186061376</c:v>
              </c:pt>
              <c:pt idx="21">
                <c:v>114.13549321272669</c:v>
              </c:pt>
              <c:pt idx="22">
                <c:v>114.02421439049955</c:v>
              </c:pt>
              <c:pt idx="23">
                <c:v>114.43142816076208</c:v>
              </c:pt>
              <c:pt idx="24">
                <c:v>113.53152237014135</c:v>
              </c:pt>
              <c:pt idx="25">
                <c:v>113.20951879034551</c:v>
              </c:pt>
              <c:pt idx="26">
                <c:v>114.31867931922406</c:v>
              </c:pt>
              <c:pt idx="27">
                <c:v>105.19773906449549</c:v>
              </c:pt>
              <c:pt idx="28">
                <c:v>113.65313479932915</c:v>
              </c:pt>
              <c:pt idx="29">
                <c:v>114.35607375574988</c:v>
              </c:pt>
              <c:pt idx="30">
                <c:v>115.32893260344773</c:v>
              </c:pt>
              <c:pt idx="31">
                <c:v>109.60492700346533</c:v>
              </c:pt>
              <c:pt idx="32">
                <c:v>126.24499229900181</c:v>
              </c:pt>
              <c:pt idx="33">
                <c:v>120.47021449461137</c:v>
              </c:pt>
              <c:pt idx="34">
                <c:v>119.48372572299024</c:v>
              </c:pt>
              <c:pt idx="35">
                <c:v>115.0380441957051</c:v>
              </c:pt>
              <c:pt idx="36">
                <c:v>115.88987723950434</c:v>
              </c:pt>
              <c:pt idx="37">
                <c:v>111.49098298963507</c:v>
              </c:pt>
              <c:pt idx="38">
                <c:v>108.77660627333393</c:v>
              </c:pt>
              <c:pt idx="39">
                <c:v>121.6763259001612</c:v>
              </c:pt>
              <c:pt idx="40">
                <c:v>114.24751819373979</c:v>
              </c:pt>
              <c:pt idx="41">
                <c:v>116.06518850999169</c:v>
              </c:pt>
              <c:pt idx="42">
                <c:v>116.82654640894425</c:v>
              </c:pt>
              <c:pt idx="43">
                <c:v>117.36871341308961</c:v>
              </c:pt>
              <c:pt idx="44">
                <c:v>117.6499065061784</c:v>
              </c:pt>
              <c:pt idx="45">
                <c:v>118.43784157542143</c:v>
              </c:pt>
              <c:pt idx="46">
                <c:v>117.44816405966236</c:v>
              </c:pt>
              <c:pt idx="47">
                <c:v>118.83071407030469</c:v>
              </c:pt>
              <c:pt idx="48">
                <c:v>121.85973885425329</c:v>
              </c:pt>
            </c:numLit>
          </c:val>
          <c:smooth val="0"/>
          <c:extLst>
            <c:ext xmlns:c16="http://schemas.microsoft.com/office/drawing/2014/chart" uri="{C3380CC4-5D6E-409C-BE32-E72D297353CC}">
              <c16:uniqueId val="{00000000-0FE1-4421-B9BF-EC0002674575}"/>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3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153.65089451282498</c:v>
              </c:pt>
              <c:pt idx="1">
                <c:v>156.40039773487001</c:v>
              </c:pt>
              <c:pt idx="2">
                <c:v>146.70252290991658</c:v>
              </c:pt>
              <c:pt idx="3">
                <c:v>144.63923540799595</c:v>
              </c:pt>
              <c:pt idx="4">
                <c:v>147.71864636719874</c:v>
              </c:pt>
              <c:pt idx="5">
                <c:v>146.27176596316235</c:v>
              </c:pt>
              <c:pt idx="6">
                <c:v>152.2200469473465</c:v>
              </c:pt>
              <c:pt idx="7">
                <c:v>150.55240437263217</c:v>
              </c:pt>
              <c:pt idx="8">
                <c:v>144.36056783323369</c:v>
              </c:pt>
              <c:pt idx="9">
                <c:v>144.17124654774864</c:v>
              </c:pt>
              <c:pt idx="10">
                <c:v>143.43946200294354</c:v>
              </c:pt>
              <c:pt idx="11">
                <c:v>140.77209495591933</c:v>
              </c:pt>
              <c:pt idx="12">
                <c:v>139.63121052321355</c:v>
              </c:pt>
              <c:pt idx="13">
                <c:v>137.72342785675787</c:v>
              </c:pt>
              <c:pt idx="14">
                <c:v>146.2114451834008</c:v>
              </c:pt>
              <c:pt idx="15">
                <c:v>139.171768102247</c:v>
              </c:pt>
              <c:pt idx="16">
                <c:v>139.15295254207714</c:v>
              </c:pt>
              <c:pt idx="17">
                <c:v>141.9818777595554</c:v>
              </c:pt>
              <c:pt idx="18">
                <c:v>142.93233897948349</c:v>
              </c:pt>
              <c:pt idx="19">
                <c:v>143.62375963495325</c:v>
              </c:pt>
              <c:pt idx="20">
                <c:v>137.39717366769278</c:v>
              </c:pt>
              <c:pt idx="21">
                <c:v>150.51964610742525</c:v>
              </c:pt>
              <c:pt idx="22">
                <c:v>145.43029013395406</c:v>
              </c:pt>
              <c:pt idx="23">
                <c:v>146.2253753250867</c:v>
              </c:pt>
              <c:pt idx="24">
                <c:v>144.62983417979248</c:v>
              </c:pt>
              <c:pt idx="25">
                <c:v>151.51523948121181</c:v>
              </c:pt>
              <c:pt idx="26">
                <c:v>149.51852569689791</c:v>
              </c:pt>
              <c:pt idx="27">
                <c:v>144.12620233797162</c:v>
              </c:pt>
              <c:pt idx="28">
                <c:v>147.13929655705527</c:v>
              </c:pt>
              <c:pt idx="29">
                <c:v>151.02349509042742</c:v>
              </c:pt>
              <c:pt idx="30">
                <c:v>149.9269941091199</c:v>
              </c:pt>
              <c:pt idx="31">
                <c:v>142.97645129067527</c:v>
              </c:pt>
              <c:pt idx="32">
                <c:v>150.77805715521467</c:v>
              </c:pt>
              <c:pt idx="33">
                <c:v>158.00829331753241</c:v>
              </c:pt>
              <c:pt idx="34">
                <c:v>151.1771659654878</c:v>
              </c:pt>
              <c:pt idx="35">
                <c:v>157.21480033908202</c:v>
              </c:pt>
              <c:pt idx="36">
                <c:v>157.24905326430491</c:v>
              </c:pt>
              <c:pt idx="37">
                <c:v>146.32291401275609</c:v>
              </c:pt>
              <c:pt idx="38">
                <c:v>148.41924609241747</c:v>
              </c:pt>
              <c:pt idx="39">
                <c:v>154.04344549610767</c:v>
              </c:pt>
              <c:pt idx="40">
                <c:v>148.86276090885647</c:v>
              </c:pt>
              <c:pt idx="41">
                <c:v>149.84880604283094</c:v>
              </c:pt>
              <c:pt idx="42">
                <c:v>149.28442082684089</c:v>
              </c:pt>
              <c:pt idx="43">
                <c:v>145.59927477661157</c:v>
              </c:pt>
              <c:pt idx="44">
                <c:v>142.74146687874929</c:v>
              </c:pt>
              <c:pt idx="45">
                <c:v>148.17283765468437</c:v>
              </c:pt>
              <c:pt idx="46">
                <c:v>147.30393888394713</c:v>
              </c:pt>
              <c:pt idx="47">
                <c:v>149.55414632704577</c:v>
              </c:pt>
              <c:pt idx="48">
                <c:v>148.9408526666046</c:v>
              </c:pt>
            </c:numLit>
          </c:val>
          <c:smooth val="0"/>
          <c:extLst>
            <c:ext xmlns:c16="http://schemas.microsoft.com/office/drawing/2014/chart" uri="{C3380CC4-5D6E-409C-BE32-E72D297353CC}">
              <c16:uniqueId val="{00000000-9FAD-46BA-9C38-CA98288C0C92}"/>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0"/>
          <c:min val="1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119.10369590187229</c:v>
              </c:pt>
              <c:pt idx="1">
                <c:v>119.07682097077669</c:v>
              </c:pt>
              <c:pt idx="2">
                <c:v>114.43277545556552</c:v>
              </c:pt>
              <c:pt idx="3">
                <c:v>118.85768264154355</c:v>
              </c:pt>
              <c:pt idx="4">
                <c:v>120.30436897827228</c:v>
              </c:pt>
              <c:pt idx="5">
                <c:v>122.06140332708411</c:v>
              </c:pt>
              <c:pt idx="6">
                <c:v>118.40578253582363</c:v>
              </c:pt>
              <c:pt idx="7">
                <c:v>120.24848587228712</c:v>
              </c:pt>
              <c:pt idx="8">
                <c:v>119.37727421691679</c:v>
              </c:pt>
              <c:pt idx="9">
                <c:v>116.73557527615044</c:v>
              </c:pt>
              <c:pt idx="10">
                <c:v>120.78564198104225</c:v>
              </c:pt>
              <c:pt idx="11">
                <c:v>120.44486698122098</c:v>
              </c:pt>
              <c:pt idx="12">
                <c:v>122.322532796361</c:v>
              </c:pt>
              <c:pt idx="13">
                <c:v>119.17576062643764</c:v>
              </c:pt>
              <c:pt idx="14">
                <c:v>123.4901803108863</c:v>
              </c:pt>
              <c:pt idx="15">
                <c:v>126.86904564418384</c:v>
              </c:pt>
              <c:pt idx="16">
                <c:v>123.52094515728527</c:v>
              </c:pt>
              <c:pt idx="17">
                <c:v>123.49182093973738</c:v>
              </c:pt>
              <c:pt idx="18">
                <c:v>122.85058623000349</c:v>
              </c:pt>
              <c:pt idx="19">
                <c:v>126.22695675123241</c:v>
              </c:pt>
              <c:pt idx="20">
                <c:v>124.99411431010078</c:v>
              </c:pt>
              <c:pt idx="21">
                <c:v>130.97159502720663</c:v>
              </c:pt>
              <c:pt idx="22">
                <c:v>126.23757866107808</c:v>
              </c:pt>
              <c:pt idx="23">
                <c:v>127.57965780730889</c:v>
              </c:pt>
              <c:pt idx="24">
                <c:v>125.13636577786849</c:v>
              </c:pt>
              <c:pt idx="25">
                <c:v>129.46984153963089</c:v>
              </c:pt>
              <c:pt idx="26">
                <c:v>127.87697900244068</c:v>
              </c:pt>
              <c:pt idx="27">
                <c:v>122.40316263278066</c:v>
              </c:pt>
              <c:pt idx="28">
                <c:v>127.2921806871567</c:v>
              </c:pt>
              <c:pt idx="29">
                <c:v>128.36917929530648</c:v>
              </c:pt>
              <c:pt idx="30">
                <c:v>130.33444222619553</c:v>
              </c:pt>
              <c:pt idx="31">
                <c:v>126.21439474339641</c:v>
              </c:pt>
              <c:pt idx="32">
                <c:v>132.41104318798727</c:v>
              </c:pt>
              <c:pt idx="33">
                <c:v>131.81009265888483</c:v>
              </c:pt>
              <c:pt idx="34">
                <c:v>132.17263814346899</c:v>
              </c:pt>
              <c:pt idx="35">
                <c:v>132.28450791987785</c:v>
              </c:pt>
              <c:pt idx="36">
                <c:v>133.07398702421972</c:v>
              </c:pt>
              <c:pt idx="37">
                <c:v>133.23021582790034</c:v>
              </c:pt>
              <c:pt idx="38">
                <c:v>136.65646227192804</c:v>
              </c:pt>
              <c:pt idx="39">
                <c:v>138.50382121639655</c:v>
              </c:pt>
              <c:pt idx="40">
                <c:v>137.53214158252229</c:v>
              </c:pt>
              <c:pt idx="41">
                <c:v>135.30668044947575</c:v>
              </c:pt>
              <c:pt idx="42">
                <c:v>140.19239425871058</c:v>
              </c:pt>
              <c:pt idx="43">
                <c:v>139.6754093451753</c:v>
              </c:pt>
              <c:pt idx="44">
                <c:v>137.61509965220637</c:v>
              </c:pt>
              <c:pt idx="45">
                <c:v>139.68500710898553</c:v>
              </c:pt>
              <c:pt idx="46">
                <c:v>135.54877093147283</c:v>
              </c:pt>
              <c:pt idx="47">
                <c:v>140.6428945362139</c:v>
              </c:pt>
              <c:pt idx="48">
                <c:v>140.01951474199282</c:v>
              </c:pt>
            </c:numLit>
          </c:val>
          <c:smooth val="0"/>
          <c:extLst>
            <c:ext xmlns:c16="http://schemas.microsoft.com/office/drawing/2014/chart" uri="{C3380CC4-5D6E-409C-BE32-E72D297353CC}">
              <c16:uniqueId val="{00000000-A6CB-490D-986E-D9D6D61818B5}"/>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4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106.44073079103325</c:v>
              </c:pt>
              <c:pt idx="1">
                <c:v>107.42905339737277</c:v>
              </c:pt>
              <c:pt idx="2">
                <c:v>103.72635874140053</c:v>
              </c:pt>
              <c:pt idx="3">
                <c:v>106.48891953002592</c:v>
              </c:pt>
              <c:pt idx="4">
                <c:v>107.64194000841272</c:v>
              </c:pt>
              <c:pt idx="5">
                <c:v>109.06132893652362</c:v>
              </c:pt>
              <c:pt idx="6">
                <c:v>105.97207431398314</c:v>
              </c:pt>
              <c:pt idx="7">
                <c:v>107.10495012945135</c:v>
              </c:pt>
              <c:pt idx="8">
                <c:v>106.84519488280573</c:v>
              </c:pt>
              <c:pt idx="9">
                <c:v>105.53274479341404</c:v>
              </c:pt>
              <c:pt idx="10">
                <c:v>107.98112186044975</c:v>
              </c:pt>
              <c:pt idx="11">
                <c:v>106.79680479321718</c:v>
              </c:pt>
              <c:pt idx="12">
                <c:v>109.15846802749765</c:v>
              </c:pt>
              <c:pt idx="13">
                <c:v>106.72182983922841</c:v>
              </c:pt>
              <c:pt idx="14">
                <c:v>110.09696550150956</c:v>
              </c:pt>
              <c:pt idx="15">
                <c:v>112.38332678942152</c:v>
              </c:pt>
              <c:pt idx="16">
                <c:v>110.1414568704562</c:v>
              </c:pt>
              <c:pt idx="17">
                <c:v>109.36445813042278</c:v>
              </c:pt>
              <c:pt idx="18">
                <c:v>109.06292899655772</c:v>
              </c:pt>
              <c:pt idx="19">
                <c:v>111.67036068539504</c:v>
              </c:pt>
              <c:pt idx="20">
                <c:v>110.35091660021672</c:v>
              </c:pt>
              <c:pt idx="21">
                <c:v>116.77771302749669</c:v>
              </c:pt>
              <c:pt idx="22">
                <c:v>112.07305282248052</c:v>
              </c:pt>
              <c:pt idx="23">
                <c:v>112.44105553921557</c:v>
              </c:pt>
              <c:pt idx="24">
                <c:v>111.13608337065671</c:v>
              </c:pt>
              <c:pt idx="25">
                <c:v>114.58771816167608</c:v>
              </c:pt>
              <c:pt idx="26">
                <c:v>112.74156179552482</c:v>
              </c:pt>
              <c:pt idx="27">
                <c:v>107.49746315511273</c:v>
              </c:pt>
              <c:pt idx="28">
                <c:v>111.9202562696352</c:v>
              </c:pt>
              <c:pt idx="29">
                <c:v>113.03051827431005</c:v>
              </c:pt>
              <c:pt idx="30">
                <c:v>113.82816435414634</c:v>
              </c:pt>
              <c:pt idx="31">
                <c:v>110.53494335211364</c:v>
              </c:pt>
              <c:pt idx="32">
                <c:v>115.01158189656759</c:v>
              </c:pt>
              <c:pt idx="33">
                <c:v>115.72981095200878</c:v>
              </c:pt>
              <c:pt idx="34">
                <c:v>114.4364705074135</c:v>
              </c:pt>
              <c:pt idx="35">
                <c:v>114.91618054526766</c:v>
              </c:pt>
              <c:pt idx="36">
                <c:v>115.55604042434959</c:v>
              </c:pt>
              <c:pt idx="37">
                <c:v>115.92101139863861</c:v>
              </c:pt>
              <c:pt idx="38">
                <c:v>118.38862841826088</c:v>
              </c:pt>
              <c:pt idx="39">
                <c:v>119.7043135687245</c:v>
              </c:pt>
              <c:pt idx="40">
                <c:v>118.93662553824163</c:v>
              </c:pt>
              <c:pt idx="41">
                <c:v>115.48122798341271</c:v>
              </c:pt>
              <c:pt idx="42">
                <c:v>120.54489473921464</c:v>
              </c:pt>
              <c:pt idx="43">
                <c:v>120.29278412253343</c:v>
              </c:pt>
              <c:pt idx="44">
                <c:v>117.59043430492191</c:v>
              </c:pt>
              <c:pt idx="45">
                <c:v>119.55427743954101</c:v>
              </c:pt>
              <c:pt idx="46">
                <c:v>115.77593294973674</c:v>
              </c:pt>
              <c:pt idx="47">
                <c:v>119.29058698721013</c:v>
              </c:pt>
              <c:pt idx="48">
                <c:v>118.86980894860687</c:v>
              </c:pt>
            </c:numLit>
          </c:val>
          <c:smooth val="0"/>
          <c:extLst>
            <c:ext xmlns:c16="http://schemas.microsoft.com/office/drawing/2014/chart" uri="{C3380CC4-5D6E-409C-BE32-E72D297353CC}">
              <c16:uniqueId val="{00000000-6F95-4B38-9975-B41219493C08}"/>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25"/>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136.6497129313791</c:v>
              </c:pt>
              <c:pt idx="1">
                <c:v>135.21616325039392</c:v>
              </c:pt>
              <c:pt idx="2">
                <c:v>129.26776618225861</c:v>
              </c:pt>
              <c:pt idx="3">
                <c:v>135.99604844205109</c:v>
              </c:pt>
              <c:pt idx="4">
                <c:v>137.8496431218378</c:v>
              </c:pt>
              <c:pt idx="5">
                <c:v>140.07452463359269</c:v>
              </c:pt>
              <c:pt idx="6">
                <c:v>135.63413737142164</c:v>
              </c:pt>
              <c:pt idx="7">
                <c:v>138.46038963677972</c:v>
              </c:pt>
              <c:pt idx="8">
                <c:v>136.74193371702287</c:v>
              </c:pt>
              <c:pt idx="9">
                <c:v>132.25840525382435</c:v>
              </c:pt>
              <c:pt idx="10">
                <c:v>138.52780000833326</c:v>
              </c:pt>
              <c:pt idx="11">
                <c:v>139.35585105757337</c:v>
              </c:pt>
              <c:pt idx="12">
                <c:v>140.56288192393615</c:v>
              </c:pt>
              <c:pt idx="13">
                <c:v>136.43213618808474</c:v>
              </c:pt>
              <c:pt idx="14">
                <c:v>142.04804358131557</c:v>
              </c:pt>
              <c:pt idx="15">
                <c:v>146.94070085965549</c:v>
              </c:pt>
              <c:pt idx="16">
                <c:v>142.05978872764675</c:v>
              </c:pt>
              <c:pt idx="17">
                <c:v>143.06693200294959</c:v>
              </c:pt>
              <c:pt idx="18">
                <c:v>141.95499554468833</c:v>
              </c:pt>
              <c:pt idx="19">
                <c:v>146.39682062017826</c:v>
              </c:pt>
              <c:pt idx="20">
                <c:v>145.28397487081091</c:v>
              </c:pt>
              <c:pt idx="21">
                <c:v>150.63887619728163</c:v>
              </c:pt>
              <c:pt idx="22">
                <c:v>145.86418344151676</c:v>
              </c:pt>
              <c:pt idx="23">
                <c:v>148.5559592401805</c:v>
              </c:pt>
              <c:pt idx="24">
                <c:v>144.53539210264103</c:v>
              </c:pt>
              <c:pt idx="25">
                <c:v>150.09076151684118</c:v>
              </c:pt>
              <c:pt idx="26">
                <c:v>148.84886716107752</c:v>
              </c:pt>
              <c:pt idx="27">
                <c:v>143.05675004952306</c:v>
              </c:pt>
              <c:pt idx="28">
                <c:v>148.59177720703161</c:v>
              </c:pt>
              <c:pt idx="29">
                <c:v>149.62268549456687</c:v>
              </c:pt>
              <c:pt idx="30">
                <c:v>153.20581793494199</c:v>
              </c:pt>
              <c:pt idx="31">
                <c:v>147.94010580053944</c:v>
              </c:pt>
              <c:pt idx="32">
                <c:v>156.52002883639412</c:v>
              </c:pt>
              <c:pt idx="33">
                <c:v>154.09120093001229</c:v>
              </c:pt>
              <c:pt idx="34">
                <c:v>156.74816975525891</c:v>
              </c:pt>
              <c:pt idx="35">
                <c:v>156.35035389051149</c:v>
              </c:pt>
              <c:pt idx="36">
                <c:v>157.3471479050165</c:v>
              </c:pt>
              <c:pt idx="37">
                <c:v>157.21414005296813</c:v>
              </c:pt>
              <c:pt idx="38">
                <c:v>161.96867951986832</c:v>
              </c:pt>
              <c:pt idx="39">
                <c:v>164.55273459846472</c:v>
              </c:pt>
              <c:pt idx="40">
                <c:v>163.29840077454469</c:v>
              </c:pt>
              <c:pt idx="41">
                <c:v>162.77716019433947</c:v>
              </c:pt>
              <c:pt idx="42">
                <c:v>167.41629941353261</c:v>
              </c:pt>
              <c:pt idx="43">
                <c:v>166.532300227858</c:v>
              </c:pt>
              <c:pt idx="44">
                <c:v>165.36161210945727</c:v>
              </c:pt>
              <c:pt idx="45">
                <c:v>167.57848407151252</c:v>
              </c:pt>
              <c:pt idx="46">
                <c:v>162.94634716361904</c:v>
              </c:pt>
              <c:pt idx="47">
                <c:v>170.22901031516383</c:v>
              </c:pt>
              <c:pt idx="48">
                <c:v>169.32490212730332</c:v>
              </c:pt>
            </c:numLit>
          </c:val>
          <c:smooth val="0"/>
          <c:extLst>
            <c:ext xmlns:c16="http://schemas.microsoft.com/office/drawing/2014/chart" uri="{C3380CC4-5D6E-409C-BE32-E72D297353CC}">
              <c16:uniqueId val="{00000000-EDAB-45D4-AC4A-4A48DD623DD2}"/>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116.73333631899658</c:v>
              </c:pt>
              <c:pt idx="1">
                <c:v>117.37688767054924</c:v>
              </c:pt>
              <c:pt idx="2">
                <c:v>111.60570283103812</c:v>
              </c:pt>
              <c:pt idx="3">
                <c:v>115.94007716289569</c:v>
              </c:pt>
              <c:pt idx="4">
                <c:v>116.82337643351511</c:v>
              </c:pt>
              <c:pt idx="5">
                <c:v>118.20198892635662</c:v>
              </c:pt>
              <c:pt idx="6">
                <c:v>115.02606155097052</c:v>
              </c:pt>
              <c:pt idx="7">
                <c:v>116.83442323605388</c:v>
              </c:pt>
              <c:pt idx="8">
                <c:v>116.49708199132461</c:v>
              </c:pt>
              <c:pt idx="9">
                <c:v>113.13340129377649</c:v>
              </c:pt>
              <c:pt idx="10">
                <c:v>117.31570495464199</c:v>
              </c:pt>
              <c:pt idx="11">
                <c:v>117.00608695577135</c:v>
              </c:pt>
              <c:pt idx="12">
                <c:v>118.44213529927434</c:v>
              </c:pt>
              <c:pt idx="13">
                <c:v>114.94794626922891</c:v>
              </c:pt>
              <c:pt idx="14">
                <c:v>119.09103116413959</c:v>
              </c:pt>
              <c:pt idx="15">
                <c:v>122.58455252536235</c:v>
              </c:pt>
              <c:pt idx="16">
                <c:v>119.56497350559533</c:v>
              </c:pt>
              <c:pt idx="17">
                <c:v>119.64308922030094</c:v>
              </c:pt>
              <c:pt idx="18">
                <c:v>118.9998975942969</c:v>
              </c:pt>
              <c:pt idx="19">
                <c:v>121.19238988748005</c:v>
              </c:pt>
              <c:pt idx="20">
                <c:v>120.80327599204929</c:v>
              </c:pt>
              <c:pt idx="21">
                <c:v>125.99447443481692</c:v>
              </c:pt>
              <c:pt idx="22">
                <c:v>121.50451795638375</c:v>
              </c:pt>
              <c:pt idx="23">
                <c:v>123.67838174503048</c:v>
              </c:pt>
              <c:pt idx="24">
                <c:v>119.95589618759732</c:v>
              </c:pt>
              <c:pt idx="25">
                <c:v>124.74571488955884</c:v>
              </c:pt>
              <c:pt idx="26">
                <c:v>123.49158840589899</c:v>
              </c:pt>
              <c:pt idx="27">
                <c:v>118.24289760684027</c:v>
              </c:pt>
              <c:pt idx="28">
                <c:v>122.52488944780015</c:v>
              </c:pt>
              <c:pt idx="29">
                <c:v>123.27822575848924</c:v>
              </c:pt>
              <c:pt idx="30">
                <c:v>125.07905146584382</c:v>
              </c:pt>
              <c:pt idx="31">
                <c:v>121.07528335243242</c:v>
              </c:pt>
              <c:pt idx="32">
                <c:v>126.78739360424775</c:v>
              </c:pt>
              <c:pt idx="33">
                <c:v>126.21757796916108</c:v>
              </c:pt>
              <c:pt idx="34">
                <c:v>126.66743553455251</c:v>
              </c:pt>
              <c:pt idx="35">
                <c:v>125.92477909516973</c:v>
              </c:pt>
              <c:pt idx="36">
                <c:v>127.53461962739934</c:v>
              </c:pt>
              <c:pt idx="37">
                <c:v>125.65727188999625</c:v>
              </c:pt>
              <c:pt idx="38">
                <c:v>135.91824583224312</c:v>
              </c:pt>
              <c:pt idx="39">
                <c:v>132.12521859236202</c:v>
              </c:pt>
              <c:pt idx="40">
                <c:v>131.7748286325982</c:v>
              </c:pt>
              <c:pt idx="41">
                <c:v>130.7208785824034</c:v>
              </c:pt>
              <c:pt idx="42">
                <c:v>134.59128820368264</c:v>
              </c:pt>
              <c:pt idx="43">
                <c:v>133.93681662227908</c:v>
              </c:pt>
              <c:pt idx="44">
                <c:v>131.33469932721277</c:v>
              </c:pt>
              <c:pt idx="45">
                <c:v>133.88749797843374</c:v>
              </c:pt>
              <c:pt idx="46">
                <c:v>130.00804996558836</c:v>
              </c:pt>
              <c:pt idx="47">
                <c:v>134.57671487801042</c:v>
              </c:pt>
              <c:pt idx="48">
                <c:v>134.55931043888529</c:v>
              </c:pt>
            </c:numLit>
          </c:val>
          <c:smooth val="0"/>
          <c:extLst>
            <c:ext xmlns:c16="http://schemas.microsoft.com/office/drawing/2014/chart" uri="{C3380CC4-5D6E-409C-BE32-E72D297353CC}">
              <c16:uniqueId val="{00000000-CE72-41F3-976F-6E7D67C43B58}"/>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40"/>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128.10837437087471</c:v>
              </c:pt>
              <c:pt idx="1">
                <c:v>129.43023038065087</c:v>
              </c:pt>
              <c:pt idx="2">
                <c:v>125.0888450893565</c:v>
              </c:pt>
              <c:pt idx="3">
                <c:v>126.80712383083895</c:v>
              </c:pt>
              <c:pt idx="4">
                <c:v>128.88455625958912</c:v>
              </c:pt>
              <c:pt idx="5">
                <c:v>130.76283369813902</c:v>
              </c:pt>
              <c:pt idx="6">
                <c:v>128.99040789481202</c:v>
              </c:pt>
              <c:pt idx="7">
                <c:v>129.35184934974063</c:v>
              </c:pt>
              <c:pt idx="8">
                <c:v>127.18867283932691</c:v>
              </c:pt>
              <c:pt idx="9">
                <c:v>124.78477454740371</c:v>
              </c:pt>
              <c:pt idx="10">
                <c:v>129.03402240481174</c:v>
              </c:pt>
              <c:pt idx="11">
                <c:v>127.35976836096945</c:v>
              </c:pt>
              <c:pt idx="12">
                <c:v>127.97839416972488</c:v>
              </c:pt>
              <c:pt idx="13">
                <c:v>127.7388952994549</c:v>
              </c:pt>
              <c:pt idx="14">
                <c:v>128.99902169342539</c:v>
              </c:pt>
              <c:pt idx="15">
                <c:v>131.92329738753807</c:v>
              </c:pt>
              <c:pt idx="16">
                <c:v>130.23950811089949</c:v>
              </c:pt>
              <c:pt idx="17">
                <c:v>128.72947769034545</c:v>
              </c:pt>
              <c:pt idx="18">
                <c:v>129.68868104220806</c:v>
              </c:pt>
              <c:pt idx="19">
                <c:v>131.5136243553363</c:v>
              </c:pt>
              <c:pt idx="20">
                <c:v>128.91777307854991</c:v>
              </c:pt>
              <c:pt idx="21">
                <c:v>136.38803249535789</c:v>
              </c:pt>
              <c:pt idx="22">
                <c:v>131.4144387316266</c:v>
              </c:pt>
              <c:pt idx="23">
                <c:v>134.18453851995392</c:v>
              </c:pt>
              <c:pt idx="24">
                <c:v>130.05510655470536</c:v>
              </c:pt>
              <c:pt idx="25">
                <c:v>136.05183605255712</c:v>
              </c:pt>
              <c:pt idx="26">
                <c:v>136.23733916414011</c:v>
              </c:pt>
              <c:pt idx="27">
                <c:v>132.04517220061109</c:v>
              </c:pt>
              <c:pt idx="28">
                <c:v>134.68223215620739</c:v>
              </c:pt>
              <c:pt idx="29">
                <c:v>134.73623395044189</c:v>
              </c:pt>
              <c:pt idx="30">
                <c:v>135.86492851973046</c:v>
              </c:pt>
              <c:pt idx="31">
                <c:v>131.7775054038255</c:v>
              </c:pt>
              <c:pt idx="32">
                <c:v>138.71631142896229</c:v>
              </c:pt>
              <c:pt idx="33">
                <c:v>140.30088486545853</c:v>
              </c:pt>
              <c:pt idx="34">
                <c:v>140.14923222994602</c:v>
              </c:pt>
              <c:pt idx="35">
                <c:v>140.83932255129227</c:v>
              </c:pt>
              <c:pt idx="36">
                <c:v>140.40111410631866</c:v>
              </c:pt>
              <c:pt idx="37">
                <c:v>135.51316632932489</c:v>
              </c:pt>
              <c:pt idx="38">
                <c:v>150.15867623929452</c:v>
              </c:pt>
              <c:pt idx="39">
                <c:v>144.49346097035942</c:v>
              </c:pt>
              <c:pt idx="40">
                <c:v>142.10437009403816</c:v>
              </c:pt>
              <c:pt idx="41">
                <c:v>142.50110630061005</c:v>
              </c:pt>
              <c:pt idx="42">
                <c:v>143.88449813352665</c:v>
              </c:pt>
              <c:pt idx="43">
                <c:v>143.31010921166472</c:v>
              </c:pt>
              <c:pt idx="44">
                <c:v>141.03259540589821</c:v>
              </c:pt>
              <c:pt idx="45">
                <c:v>143.97461691419076</c:v>
              </c:pt>
              <c:pt idx="46">
                <c:v>140.33532826838169</c:v>
              </c:pt>
              <c:pt idx="47">
                <c:v>146.82395708130161</c:v>
              </c:pt>
              <c:pt idx="48">
                <c:v>147.9918026551394</c:v>
              </c:pt>
            </c:numLit>
          </c:val>
          <c:smooth val="0"/>
          <c:extLst>
            <c:ext xmlns:c16="http://schemas.microsoft.com/office/drawing/2014/chart" uri="{C3380CC4-5D6E-409C-BE32-E72D297353CC}">
              <c16:uniqueId val="{00000000-172B-4698-BF04-E2E2C845A898}"/>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5"/>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104.79031310509919</c:v>
              </c:pt>
              <c:pt idx="1">
                <c:v>105.64015304753099</c:v>
              </c:pt>
              <c:pt idx="2">
                <c:v>101.50501302743034</c:v>
              </c:pt>
              <c:pt idx="3">
                <c:v>104.28542477520875</c:v>
              </c:pt>
              <c:pt idx="4">
                <c:v>105.08716398405026</c:v>
              </c:pt>
              <c:pt idx="5">
                <c:v>106.44532849707582</c:v>
              </c:pt>
              <c:pt idx="6">
                <c:v>103.41519800980828</c:v>
              </c:pt>
              <c:pt idx="7">
                <c:v>104.46768824958571</c:v>
              </c:pt>
              <c:pt idx="8">
                <c:v>104.88717928838787</c:v>
              </c:pt>
              <c:pt idx="9">
                <c:v>103.08809764679778</c:v>
              </c:pt>
              <c:pt idx="10">
                <c:v>105.74245743427481</c:v>
              </c:pt>
              <c:pt idx="11">
                <c:v>104.30015638406694</c:v>
              </c:pt>
              <c:pt idx="12">
                <c:v>106.28323872583508</c:v>
              </c:pt>
              <c:pt idx="13">
                <c:v>103.173406490053</c:v>
              </c:pt>
              <c:pt idx="14">
                <c:v>106.81224955552761</c:v>
              </c:pt>
              <c:pt idx="15">
                <c:v>108.95724665329487</c:v>
              </c:pt>
              <c:pt idx="16">
                <c:v>107.01418771963156</c:v>
              </c:pt>
              <c:pt idx="17">
                <c:v>106.41518247859332</c:v>
              </c:pt>
              <c:pt idx="18">
                <c:v>106.14386372008957</c:v>
              </c:pt>
              <c:pt idx="19">
                <c:v>108.18693490941304</c:v>
              </c:pt>
              <c:pt idx="20">
                <c:v>107.21473523516916</c:v>
              </c:pt>
              <c:pt idx="21">
                <c:v>112.39815336603067</c:v>
              </c:pt>
              <c:pt idx="22">
                <c:v>108.19090018593289</c:v>
              </c:pt>
              <c:pt idx="23">
                <c:v>108.72771192493704</c:v>
              </c:pt>
              <c:pt idx="24">
                <c:v>106.83684404726708</c:v>
              </c:pt>
              <c:pt idx="25">
                <c:v>110.4508122189263</c:v>
              </c:pt>
              <c:pt idx="26">
                <c:v>108.9063410192054</c:v>
              </c:pt>
              <c:pt idx="27">
                <c:v>104.02116518113338</c:v>
              </c:pt>
              <c:pt idx="28">
                <c:v>108.00054426148201</c:v>
              </c:pt>
              <c:pt idx="29">
                <c:v>108.55095946001889</c:v>
              </c:pt>
              <c:pt idx="30">
                <c:v>109.41094536220668</c:v>
              </c:pt>
              <c:pt idx="31">
                <c:v>106.09933356985555</c:v>
              </c:pt>
              <c:pt idx="32">
                <c:v>110.4771153248511</c:v>
              </c:pt>
              <c:pt idx="33">
                <c:v>110.98297821213899</c:v>
              </c:pt>
              <c:pt idx="34">
                <c:v>110.01142807494557</c:v>
              </c:pt>
              <c:pt idx="35">
                <c:v>109.67024904995417</c:v>
              </c:pt>
              <c:pt idx="36">
                <c:v>111.03602142967337</c:v>
              </c:pt>
              <c:pt idx="37">
                <c:v>109.5578028312935</c:v>
              </c:pt>
              <c:pt idx="38">
                <c:v>116.46758138828379</c:v>
              </c:pt>
              <c:pt idx="39">
                <c:v>114.49865281946914</c:v>
              </c:pt>
              <c:pt idx="40">
                <c:v>114.13438154549465</c:v>
              </c:pt>
              <c:pt idx="41">
                <c:v>111.87246325170415</c:v>
              </c:pt>
              <c:pt idx="42">
                <c:v>116.00098317973901</c:v>
              </c:pt>
              <c:pt idx="43">
                <c:v>115.61238073272642</c:v>
              </c:pt>
              <c:pt idx="44">
                <c:v>112.3625123169313</c:v>
              </c:pt>
              <c:pt idx="45">
                <c:v>114.97261048526049</c:v>
              </c:pt>
              <c:pt idx="46">
                <c:v>110.94752079708302</c:v>
              </c:pt>
              <c:pt idx="47">
                <c:v>113.91930467681873</c:v>
              </c:pt>
              <c:pt idx="48">
                <c:v>114.40918091937644</c:v>
              </c:pt>
            </c:numLit>
          </c:val>
          <c:smooth val="0"/>
          <c:extLst>
            <c:ext xmlns:c16="http://schemas.microsoft.com/office/drawing/2014/chart" uri="{C3380CC4-5D6E-409C-BE32-E72D297353CC}">
              <c16:uniqueId val="{00000000-9DDD-4F41-94DF-9558CDBB8AA7}"/>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132.67921555965688</c:v>
              </c:pt>
              <c:pt idx="1">
                <c:v>133.04733807715542</c:v>
              </c:pt>
              <c:pt idx="2">
                <c:v>125.09176720276918</c:v>
              </c:pt>
              <c:pt idx="3">
                <c:v>131.5009344297286</c:v>
              </c:pt>
              <c:pt idx="4">
                <c:v>132.49312965346459</c:v>
              </c:pt>
              <c:pt idx="5">
                <c:v>133.8990435264526</c:v>
              </c:pt>
              <c:pt idx="6">
                <c:v>130.52845358280678</c:v>
              </c:pt>
              <c:pt idx="7">
                <c:v>133.34602663526712</c:v>
              </c:pt>
              <c:pt idx="8">
                <c:v>131.99819114779174</c:v>
              </c:pt>
              <c:pt idx="9">
                <c:v>126.54551613452252</c:v>
              </c:pt>
              <c:pt idx="10">
                <c:v>132.76787347821158</c:v>
              </c:pt>
              <c:pt idx="11">
                <c:v>133.97057165181135</c:v>
              </c:pt>
              <c:pt idx="12">
                <c:v>134.67624059969182</c:v>
              </c:pt>
              <c:pt idx="13">
                <c:v>130.66887271058505</c:v>
              </c:pt>
              <c:pt idx="14">
                <c:v>135.48520249301475</c:v>
              </c:pt>
              <c:pt idx="15">
                <c:v>140.77922316442388</c:v>
              </c:pt>
              <c:pt idx="16">
                <c:v>136.32231466905304</c:v>
              </c:pt>
              <c:pt idx="17">
                <c:v>137.30449703407277</c:v>
              </c:pt>
              <c:pt idx="18">
                <c:v>136.16479462249669</c:v>
              </c:pt>
              <c:pt idx="19">
                <c:v>138.55678840165032</c:v>
              </c:pt>
              <c:pt idx="20">
                <c:v>138.94618889486122</c:v>
              </c:pt>
              <c:pt idx="21">
                <c:v>144.14777531995861</c:v>
              </c:pt>
              <c:pt idx="22">
                <c:v>139.28036393957504</c:v>
              </c:pt>
              <c:pt idx="23">
                <c:v>143.63995857934327</c:v>
              </c:pt>
              <c:pt idx="24">
                <c:v>137.47196539679084</c:v>
              </c:pt>
              <c:pt idx="25">
                <c:v>143.83173587942451</c:v>
              </c:pt>
              <c:pt idx="26">
                <c:v>142.9652668337144</c:v>
              </c:pt>
              <c:pt idx="27">
                <c:v>137.23122441419477</c:v>
              </c:pt>
              <c:pt idx="28">
                <c:v>141.91725352871325</c:v>
              </c:pt>
              <c:pt idx="29">
                <c:v>142.94152254143327</c:v>
              </c:pt>
              <c:pt idx="30">
                <c:v>145.99852247279324</c:v>
              </c:pt>
              <c:pt idx="31">
                <c:v>141.070613049965</c:v>
              </c:pt>
              <c:pt idx="32">
                <c:v>148.56426895371388</c:v>
              </c:pt>
              <c:pt idx="33">
                <c:v>146.55824746753274</c:v>
              </c:pt>
              <c:pt idx="34">
                <c:v>148.90591559321743</c:v>
              </c:pt>
              <c:pt idx="35">
                <c:v>147.62722148120511</c:v>
              </c:pt>
              <c:pt idx="36">
                <c:v>149.56293270938156</c:v>
              </c:pt>
              <c:pt idx="37">
                <c:v>147.15268262905354</c:v>
              </c:pt>
              <c:pt idx="38">
                <c:v>161.88804768384361</c:v>
              </c:pt>
              <c:pt idx="39">
                <c:v>155.65955191887184</c:v>
              </c:pt>
              <c:pt idx="40">
                <c:v>155.32769577220887</c:v>
              </c:pt>
              <c:pt idx="41">
                <c:v>155.88657987580811</c:v>
              </c:pt>
              <c:pt idx="42">
                <c:v>159.41237024042326</c:v>
              </c:pt>
              <c:pt idx="43">
                <c:v>158.40292010502307</c:v>
              </c:pt>
              <c:pt idx="44">
                <c:v>156.66565595175803</c:v>
              </c:pt>
              <c:pt idx="45">
                <c:v>159.14195042443129</c:v>
              </c:pt>
              <c:pt idx="46">
                <c:v>155.45695774552104</c:v>
              </c:pt>
              <c:pt idx="47">
                <c:v>162.15771866519916</c:v>
              </c:pt>
              <c:pt idx="48">
                <c:v>161.46301197635376</c:v>
              </c:pt>
            </c:numLit>
          </c:val>
          <c:smooth val="0"/>
          <c:extLst>
            <c:ext xmlns:c16="http://schemas.microsoft.com/office/drawing/2014/chart" uri="{C3380CC4-5D6E-409C-BE32-E72D297353CC}">
              <c16:uniqueId val="{00000000-039C-426A-B3CA-28046AE2B7E9}"/>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87.931259470309115</c:v>
              </c:pt>
              <c:pt idx="1">
                <c:v>85.095249476063742</c:v>
              </c:pt>
              <c:pt idx="2">
                <c:v>94.999780806650108</c:v>
              </c:pt>
              <c:pt idx="3">
                <c:v>90.762989541737525</c:v>
              </c:pt>
              <c:pt idx="4">
                <c:v>93.287980631274564</c:v>
              </c:pt>
              <c:pt idx="5">
                <c:v>92.72215143697953</c:v>
              </c:pt>
              <c:pt idx="6">
                <c:v>93.115806427454601</c:v>
              </c:pt>
              <c:pt idx="7">
                <c:v>89.779336191880503</c:v>
              </c:pt>
              <c:pt idx="8">
                <c:v>92.319560550554073</c:v>
              </c:pt>
              <c:pt idx="9">
                <c:v>90.242507388452026</c:v>
              </c:pt>
              <c:pt idx="10">
                <c:v>92.845030201509175</c:v>
              </c:pt>
              <c:pt idx="11">
                <c:v>91.846363631815805</c:v>
              </c:pt>
              <c:pt idx="12">
                <c:v>91.325178345833578</c:v>
              </c:pt>
              <c:pt idx="13">
                <c:v>92.073085306575734</c:v>
              </c:pt>
              <c:pt idx="14">
                <c:v>92.314067600093935</c:v>
              </c:pt>
              <c:pt idx="15">
                <c:v>96.3085348169448</c:v>
              </c:pt>
              <c:pt idx="16">
                <c:v>92.99327025448558</c:v>
              </c:pt>
              <c:pt idx="17">
                <c:v>93.148504177582026</c:v>
              </c:pt>
              <c:pt idx="18">
                <c:v>91.603924934179418</c:v>
              </c:pt>
              <c:pt idx="19">
                <c:v>95.855693280151741</c:v>
              </c:pt>
              <c:pt idx="20">
                <c:v>91.974176883768507</c:v>
              </c:pt>
              <c:pt idx="21">
                <c:v>96.366543152150911</c:v>
              </c:pt>
              <c:pt idx="22">
                <c:v>93.171648888499831</c:v>
              </c:pt>
              <c:pt idx="23">
                <c:v>92.3164186723006</c:v>
              </c:pt>
              <c:pt idx="24">
                <c:v>90.03721760695521</c:v>
              </c:pt>
              <c:pt idx="25">
                <c:v>67.484934376879011</c:v>
              </c:pt>
              <c:pt idx="26">
                <c:v>104.42944495574635</c:v>
              </c:pt>
              <c:pt idx="27">
                <c:v>98.132728834712395</c:v>
              </c:pt>
              <c:pt idx="28">
                <c:v>95.599147522029895</c:v>
              </c:pt>
              <c:pt idx="29">
                <c:v>92.531696770712728</c:v>
              </c:pt>
              <c:pt idx="30">
                <c:v>93.253469063687191</c:v>
              </c:pt>
              <c:pt idx="31">
                <c:v>90.863535139704851</c:v>
              </c:pt>
              <c:pt idx="32">
                <c:v>94.721075825869008</c:v>
              </c:pt>
              <c:pt idx="33">
                <c:v>95.310843463187027</c:v>
              </c:pt>
              <c:pt idx="34">
                <c:v>92.66851457522462</c:v>
              </c:pt>
              <c:pt idx="35">
                <c:v>93.403203320200475</c:v>
              </c:pt>
              <c:pt idx="36">
                <c:v>94.156173482074252</c:v>
              </c:pt>
              <c:pt idx="37">
                <c:v>64.959793264815389</c:v>
              </c:pt>
              <c:pt idx="38">
                <c:v>129.71133207297802</c:v>
              </c:pt>
              <c:pt idx="39">
                <c:v>96.819027512912044</c:v>
              </c:pt>
              <c:pt idx="40">
                <c:v>96.296865029991579</c:v>
              </c:pt>
              <c:pt idx="41">
                <c:v>95.91249166299832</c:v>
              </c:pt>
              <c:pt idx="42">
                <c:v>95.707482824688668</c:v>
              </c:pt>
              <c:pt idx="43">
                <c:v>97.318810236897164</c:v>
              </c:pt>
              <c:pt idx="44">
                <c:v>96.354345963127116</c:v>
              </c:pt>
              <c:pt idx="45">
                <c:v>96.830899939843292</c:v>
              </c:pt>
              <c:pt idx="46">
                <c:v>84.438776149801072</c:v>
              </c:pt>
              <c:pt idx="47">
                <c:v>100.39915480614494</c:v>
              </c:pt>
              <c:pt idx="48">
                <c:v>105.94361349577053</c:v>
              </c:pt>
            </c:numLit>
          </c:val>
          <c:smooth val="0"/>
          <c:extLst>
            <c:ext xmlns:c16="http://schemas.microsoft.com/office/drawing/2014/chart" uri="{C3380CC4-5D6E-409C-BE32-E72D297353CC}">
              <c16:uniqueId val="{00000000-7E60-41C0-B0EE-66C59207D6D8}"/>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30"/>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118.09290162522265</c:v>
              </c:pt>
              <c:pt idx="1">
                <c:v>122.13914632791514</c:v>
              </c:pt>
              <c:pt idx="2">
                <c:v>121.6699640548903</c:v>
              </c:pt>
              <c:pt idx="3">
                <c:v>118.69537532325603</c:v>
              </c:pt>
              <c:pt idx="4">
                <c:v>121.78984117035398</c:v>
              </c:pt>
              <c:pt idx="5">
                <c:v>122.97502474997066</c:v>
              </c:pt>
              <c:pt idx="6">
                <c:v>120.85399810283262</c:v>
              </c:pt>
              <c:pt idx="7">
                <c:v>118.71195569215216</c:v>
              </c:pt>
              <c:pt idx="8">
                <c:v>123.23050216590556</c:v>
              </c:pt>
              <c:pt idx="9">
                <c:v>118.83007530842487</c:v>
              </c:pt>
              <c:pt idx="10">
                <c:v>125.27568808519911</c:v>
              </c:pt>
              <c:pt idx="11">
                <c:v>123.42996964142156</c:v>
              </c:pt>
              <c:pt idx="12">
                <c:v>121.52847146905539</c:v>
              </c:pt>
              <c:pt idx="13">
                <c:v>141.18608445713599</c:v>
              </c:pt>
              <c:pt idx="14">
                <c:v>122.7089128324409</c:v>
              </c:pt>
              <c:pt idx="15">
                <c:v>131.5288371845854</c:v>
              </c:pt>
              <c:pt idx="16">
                <c:v>125.94455003941638</c:v>
              </c:pt>
              <c:pt idx="17">
                <c:v>125.2175649680028</c:v>
              </c:pt>
              <c:pt idx="18">
                <c:v>125.81606848102484</c:v>
              </c:pt>
              <c:pt idx="19">
                <c:v>130.27586101969527</c:v>
              </c:pt>
              <c:pt idx="20">
                <c:v>126.72595381781102</c:v>
              </c:pt>
              <c:pt idx="21">
                <c:v>132.56858250519221</c:v>
              </c:pt>
              <c:pt idx="22">
                <c:v>129.94386413117914</c:v>
              </c:pt>
              <c:pt idx="23">
                <c:v>131.90196716173844</c:v>
              </c:pt>
              <c:pt idx="24">
                <c:v>125.13072608501103</c:v>
              </c:pt>
              <c:pt idx="25">
                <c:v>118.83334081251708</c:v>
              </c:pt>
              <c:pt idx="26">
                <c:v>140.53772662871086</c:v>
              </c:pt>
              <c:pt idx="27">
                <c:v>137.4577316245622</c:v>
              </c:pt>
              <c:pt idx="28">
                <c:v>133.73691425296298</c:v>
              </c:pt>
              <c:pt idx="29">
                <c:v>132.10905894900816</c:v>
              </c:pt>
              <c:pt idx="30">
                <c:v>133.00458897457125</c:v>
              </c:pt>
              <c:pt idx="31">
                <c:v>129.63986306562037</c:v>
              </c:pt>
              <c:pt idx="32">
                <c:v>135.89325888014858</c:v>
              </c:pt>
              <c:pt idx="33">
                <c:v>138.97877783258218</c:v>
              </c:pt>
              <c:pt idx="34">
                <c:v>141.98748218371705</c:v>
              </c:pt>
              <c:pt idx="35">
                <c:v>141.61545246554923</c:v>
              </c:pt>
              <c:pt idx="36">
                <c:v>138.78435920292569</c:v>
              </c:pt>
              <c:pt idx="37">
                <c:v>120.04401352298039</c:v>
              </c:pt>
              <c:pt idx="38">
                <c:v>186.53390790483883</c:v>
              </c:pt>
              <c:pt idx="39">
                <c:v>141.38346410346315</c:v>
              </c:pt>
              <c:pt idx="40">
                <c:v>141.43681941285948</c:v>
              </c:pt>
              <c:pt idx="41">
                <c:v>141.45700326349774</c:v>
              </c:pt>
              <c:pt idx="42">
                <c:v>143.46701479230614</c:v>
              </c:pt>
              <c:pt idx="43">
                <c:v>143.07853014122634</c:v>
              </c:pt>
              <c:pt idx="44">
                <c:v>141.35992610392327</c:v>
              </c:pt>
              <c:pt idx="45">
                <c:v>141.72957940032302</c:v>
              </c:pt>
              <c:pt idx="46">
                <c:v>136.03006341493983</c:v>
              </c:pt>
              <c:pt idx="47">
                <c:v>156.76508186203139</c:v>
              </c:pt>
              <c:pt idx="48">
                <c:v>163.93099332709878</c:v>
              </c:pt>
            </c:numLit>
          </c:val>
          <c:smooth val="0"/>
          <c:extLst>
            <c:ext xmlns:c16="http://schemas.microsoft.com/office/drawing/2014/chart" uri="{C3380CC4-5D6E-409C-BE32-E72D297353CC}">
              <c16:uniqueId val="{00000000-5091-45D0-973A-0D259853460B}"/>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102.20211661099161</c:v>
              </c:pt>
              <c:pt idx="1">
                <c:v>102.62241716778802</c:v>
              </c:pt>
              <c:pt idx="2">
                <c:v>107.61866850171072</c:v>
              </c:pt>
              <c:pt idx="3">
                <c:v>103.97908318276441</c:v>
              </c:pt>
              <c:pt idx="4">
                <c:v>106.77351891555516</c:v>
              </c:pt>
              <c:pt idx="5">
                <c:v>107.03617422550766</c:v>
              </c:pt>
              <c:pt idx="6">
                <c:v>106.24001792452991</c:v>
              </c:pt>
              <c:pt idx="7">
                <c:v>103.46868630993559</c:v>
              </c:pt>
              <c:pt idx="8">
                <c:v>106.94494565428909</c:v>
              </c:pt>
              <c:pt idx="9">
                <c:v>103.7685977680844</c:v>
              </c:pt>
              <c:pt idx="10">
                <c:v>108.18946281759246</c:v>
              </c:pt>
              <c:pt idx="11">
                <c:v>106.7900171317052</c:v>
              </c:pt>
              <c:pt idx="12">
                <c:v>105.61574247115058</c:v>
              </c:pt>
              <c:pt idx="13">
                <c:v>115.310699194715</c:v>
              </c:pt>
              <c:pt idx="14">
                <c:v>106.69526381932286</c:v>
              </c:pt>
              <c:pt idx="15">
                <c:v>112.97287626621694</c:v>
              </c:pt>
              <c:pt idx="16">
                <c:v>108.58403298544653</c:v>
              </c:pt>
              <c:pt idx="17">
                <c:v>108.32184861371721</c:v>
              </c:pt>
              <c:pt idx="18">
                <c:v>107.79126017693297</c:v>
              </c:pt>
              <c:pt idx="19">
                <c:v>112.14145431552474</c:v>
              </c:pt>
              <c:pt idx="20">
                <c:v>108.41683744791801</c:v>
              </c:pt>
              <c:pt idx="21">
                <c:v>113.49538942501391</c:v>
              </c:pt>
              <c:pt idx="22">
                <c:v>110.57027154237996</c:v>
              </c:pt>
              <c:pt idx="23">
                <c:v>111.04615840022511</c:v>
              </c:pt>
              <c:pt idx="24">
                <c:v>106.64156704799115</c:v>
              </c:pt>
              <c:pt idx="25">
                <c:v>91.780222043280716</c:v>
              </c:pt>
              <c:pt idx="26">
                <c:v>121.51393016725378</c:v>
              </c:pt>
              <c:pt idx="27">
                <c:v>116.73919243468795</c:v>
              </c:pt>
              <c:pt idx="28">
                <c:v>113.64387525556798</c:v>
              </c:pt>
              <c:pt idx="29">
                <c:v>111.25756317913354</c:v>
              </c:pt>
              <c:pt idx="30">
                <c:v>112.06154822982609</c:v>
              </c:pt>
              <c:pt idx="31">
                <c:v>109.21039548069093</c:v>
              </c:pt>
              <c:pt idx="32">
                <c:v>114.2015251833631</c:v>
              </c:pt>
              <c:pt idx="33">
                <c:v>115.97214730777287</c:v>
              </c:pt>
              <c:pt idx="34">
                <c:v>116.00358159351973</c:v>
              </c:pt>
              <c:pt idx="35">
                <c:v>116.21463104188967</c:v>
              </c:pt>
              <c:pt idx="36">
                <c:v>115.27181631077099</c:v>
              </c:pt>
              <c:pt idx="37">
                <c:v>91.022665901943995</c:v>
              </c:pt>
              <c:pt idx="38">
                <c:v>156.59670051204299</c:v>
              </c:pt>
              <c:pt idx="39">
                <c:v>117.90450770236365</c:v>
              </c:pt>
              <c:pt idx="40">
                <c:v>117.65464909977872</c:v>
              </c:pt>
              <c:pt idx="41">
                <c:v>117.4616903191796</c:v>
              </c:pt>
              <c:pt idx="42">
                <c:v>118.30470927260923</c:v>
              </c:pt>
              <c:pt idx="43">
                <c:v>118.96983381838156</c:v>
              </c:pt>
              <c:pt idx="44">
                <c:v>117.64855141202406</c:v>
              </c:pt>
              <c:pt idx="45">
                <c:v>118.07452577078701</c:v>
              </c:pt>
              <c:pt idx="46">
                <c:v>108.84898188340257</c:v>
              </c:pt>
              <c:pt idx="47">
                <c:v>127.06846175187583</c:v>
              </c:pt>
              <c:pt idx="48">
                <c:v>133.38010416445144</c:v>
              </c:pt>
            </c:numLit>
          </c:val>
          <c:smooth val="0"/>
          <c:extLst>
            <c:ext xmlns:c16="http://schemas.microsoft.com/office/drawing/2014/chart" uri="{C3380CC4-5D6E-409C-BE32-E72D297353CC}">
              <c16:uniqueId val="{00000000-664C-46BB-B2B0-51485DE8B8FD}"/>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101.71140536903675</c:v>
              </c:pt>
              <c:pt idx="1">
                <c:v>98.512927105897319</c:v>
              </c:pt>
              <c:pt idx="2">
                <c:v>102.80895168200684</c:v>
              </c:pt>
              <c:pt idx="3">
                <c:v>100.25093053953766</c:v>
              </c:pt>
              <c:pt idx="4">
                <c:v>100.50068846730305</c:v>
              </c:pt>
              <c:pt idx="5">
                <c:v>101.87941567433916</c:v>
              </c:pt>
              <c:pt idx="6">
                <c:v>101.10640641477127</c:v>
              </c:pt>
              <c:pt idx="7">
                <c:v>105.59293253389919</c:v>
              </c:pt>
              <c:pt idx="8">
                <c:v>101.97391813838841</c:v>
              </c:pt>
              <c:pt idx="9">
                <c:v>97.248824683604397</c:v>
              </c:pt>
              <c:pt idx="10">
                <c:v>103.88732371372969</c:v>
              </c:pt>
              <c:pt idx="11">
                <c:v>100.59095333566763</c:v>
              </c:pt>
              <c:pt idx="12">
                <c:v>106.51236936684579</c:v>
              </c:pt>
              <c:pt idx="13">
                <c:v>101.15602627386548</c:v>
              </c:pt>
              <c:pt idx="14">
                <c:v>101.76760858501335</c:v>
              </c:pt>
              <c:pt idx="15">
                <c:v>104.80055218068705</c:v>
              </c:pt>
              <c:pt idx="16">
                <c:v>101.96339687253237</c:v>
              </c:pt>
              <c:pt idx="17">
                <c:v>103.04972695745352</c:v>
              </c:pt>
              <c:pt idx="18">
                <c:v>103.2147211253053</c:v>
              </c:pt>
              <c:pt idx="19">
                <c:v>98.812861602828477</c:v>
              </c:pt>
              <c:pt idx="20">
                <c:v>90.39670997380648</c:v>
              </c:pt>
              <c:pt idx="21">
                <c:v>94.172058662566485</c:v>
              </c:pt>
              <c:pt idx="22">
                <c:v>86.832404195414782</c:v>
              </c:pt>
              <c:pt idx="23">
                <c:v>90.771209998400565</c:v>
              </c:pt>
              <c:pt idx="24">
                <c:v>88.883279189183924</c:v>
              </c:pt>
              <c:pt idx="25">
                <c:v>92.143247394793477</c:v>
              </c:pt>
              <c:pt idx="26">
                <c:v>90.348470441573497</c:v>
              </c:pt>
              <c:pt idx="27">
                <c:v>88.52841524948137</c:v>
              </c:pt>
              <c:pt idx="28">
                <c:v>88.719037958769889</c:v>
              </c:pt>
              <c:pt idx="29">
                <c:v>87.809062705182569</c:v>
              </c:pt>
              <c:pt idx="30">
                <c:v>89.395172548727473</c:v>
              </c:pt>
              <c:pt idx="31">
                <c:v>90.017562806889018</c:v>
              </c:pt>
              <c:pt idx="32">
                <c:v>92.112527359922197</c:v>
              </c:pt>
              <c:pt idx="33">
                <c:v>91.446044221580664</c:v>
              </c:pt>
              <c:pt idx="34">
                <c:v>92.173201439217195</c:v>
              </c:pt>
              <c:pt idx="35">
                <c:v>91.48722741987379</c:v>
              </c:pt>
              <c:pt idx="36">
                <c:v>90.383003851978316</c:v>
              </c:pt>
              <c:pt idx="37">
                <c:v>91.675976270916536</c:v>
              </c:pt>
              <c:pt idx="38">
                <c:v>92.5048499522524</c:v>
              </c:pt>
              <c:pt idx="39">
                <c:v>89.572332895904566</c:v>
              </c:pt>
              <c:pt idx="40">
                <c:v>93.730310204229397</c:v>
              </c:pt>
              <c:pt idx="41">
                <c:v>91.572464914209846</c:v>
              </c:pt>
              <c:pt idx="42">
                <c:v>92.76123539512237</c:v>
              </c:pt>
              <c:pt idx="43">
                <c:v>92.628154621934712</c:v>
              </c:pt>
              <c:pt idx="44">
                <c:v>92.083281657652407</c:v>
              </c:pt>
              <c:pt idx="45">
                <c:v>92.231192829248769</c:v>
              </c:pt>
              <c:pt idx="46">
                <c:v>90.055549811492682</c:v>
              </c:pt>
              <c:pt idx="47">
                <c:v>90.910910553532176</c:v>
              </c:pt>
              <c:pt idx="48">
                <c:v>92.057573743819702</c:v>
              </c:pt>
            </c:numLit>
          </c:val>
          <c:smooth val="0"/>
          <c:extLst>
            <c:ext xmlns:c16="http://schemas.microsoft.com/office/drawing/2014/chart" uri="{C3380CC4-5D6E-409C-BE32-E72D297353CC}">
              <c16:uniqueId val="{00000000-F955-4362-8B11-15BB6F271588}"/>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120.69509445146591</c:v>
              </c:pt>
              <c:pt idx="1">
                <c:v>117.20588337489663</c:v>
              </c:pt>
              <c:pt idx="2">
                <c:v>121.6525202114519</c:v>
              </c:pt>
              <c:pt idx="3">
                <c:v>118.6171087317589</c:v>
              </c:pt>
              <c:pt idx="4">
                <c:v>117.91297675607422</c:v>
              </c:pt>
              <c:pt idx="5">
                <c:v>122.28627342749961</c:v>
              </c:pt>
              <c:pt idx="6">
                <c:v>123.56018890776414</c:v>
              </c:pt>
              <c:pt idx="7">
                <c:v>124.30622725494726</c:v>
              </c:pt>
              <c:pt idx="8">
                <c:v>122.0661416138271</c:v>
              </c:pt>
              <c:pt idx="9">
                <c:v>117.55746403787298</c:v>
              </c:pt>
              <c:pt idx="10">
                <c:v>125.69495752223617</c:v>
              </c:pt>
              <c:pt idx="11">
                <c:v>124.22740401600056</c:v>
              </c:pt>
              <c:pt idx="12">
                <c:v>127.73791803934938</c:v>
              </c:pt>
              <c:pt idx="13">
                <c:v>124.74702419826829</c:v>
              </c:pt>
              <c:pt idx="14">
                <c:v>123.39930702313349</c:v>
              </c:pt>
              <c:pt idx="15">
                <c:v>128.07528650057435</c:v>
              </c:pt>
              <c:pt idx="16">
                <c:v>126.14685413337278</c:v>
              </c:pt>
              <c:pt idx="17">
                <c:v>124.24697717945222</c:v>
              </c:pt>
              <c:pt idx="18">
                <c:v>128.67540466843238</c:v>
              </c:pt>
              <c:pt idx="19">
                <c:v>120.5246908117829</c:v>
              </c:pt>
              <c:pt idx="20">
                <c:v>115.53486443367638</c:v>
              </c:pt>
              <c:pt idx="21">
                <c:v>119.14011651055534</c:v>
              </c:pt>
              <c:pt idx="22">
                <c:v>110.43654508592169</c:v>
              </c:pt>
              <c:pt idx="23">
                <c:v>117.0371767543605</c:v>
              </c:pt>
              <c:pt idx="24">
                <c:v>113.10046858443359</c:v>
              </c:pt>
              <c:pt idx="25">
                <c:v>117.96516893270852</c:v>
              </c:pt>
              <c:pt idx="26">
                <c:v>116.17206226429468</c:v>
              </c:pt>
              <c:pt idx="27">
                <c:v>114.08542314243124</c:v>
              </c:pt>
              <c:pt idx="28">
                <c:v>115.06500055599902</c:v>
              </c:pt>
              <c:pt idx="29">
                <c:v>114.59545267147607</c:v>
              </c:pt>
              <c:pt idx="30">
                <c:v>116.0932654276142</c:v>
              </c:pt>
              <c:pt idx="31">
                <c:v>116.23448609567453</c:v>
              </c:pt>
              <c:pt idx="32">
                <c:v>125.79601262748368</c:v>
              </c:pt>
              <c:pt idx="33">
                <c:v>122.28737612453222</c:v>
              </c:pt>
              <c:pt idx="34">
                <c:v>125.38036695367738</c:v>
              </c:pt>
              <c:pt idx="35">
                <c:v>124.44557865685842</c:v>
              </c:pt>
              <c:pt idx="36">
                <c:v>124.31924310235286</c:v>
              </c:pt>
              <c:pt idx="37">
                <c:v>125.41203199081272</c:v>
              </c:pt>
              <c:pt idx="38">
                <c:v>128.43607322436804</c:v>
              </c:pt>
              <c:pt idx="39">
                <c:v>122.12902912552832</c:v>
              </c:pt>
              <c:pt idx="40">
                <c:v>130.02994597630152</c:v>
              </c:pt>
              <c:pt idx="41">
                <c:v>128.44136781452619</c:v>
              </c:pt>
              <c:pt idx="42">
                <c:v>129.93339998774189</c:v>
              </c:pt>
              <c:pt idx="43">
                <c:v>130.45645474034126</c:v>
              </c:pt>
              <c:pt idx="44">
                <c:v>130.71696990829574</c:v>
              </c:pt>
              <c:pt idx="45">
                <c:v>129.36157451852131</c:v>
              </c:pt>
              <c:pt idx="46">
                <c:v>127.28025024048719</c:v>
              </c:pt>
              <c:pt idx="47">
                <c:v>128.52585877156787</c:v>
              </c:pt>
              <c:pt idx="48">
                <c:v>130.60849799819169</c:v>
              </c:pt>
            </c:numLit>
          </c:val>
          <c:smooth val="0"/>
          <c:extLst>
            <c:ext xmlns:c16="http://schemas.microsoft.com/office/drawing/2014/chart" uri="{C3380CC4-5D6E-409C-BE32-E72D297353CC}">
              <c16:uniqueId val="{00000000-35BD-44F3-90D4-0BD7A52F2CB6}"/>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111.95493960668128</c:v>
              </c:pt>
              <c:pt idx="1">
                <c:v>108.59958290355875</c:v>
              </c:pt>
              <c:pt idx="2">
                <c:v>112.97687734453943</c:v>
              </c:pt>
              <c:pt idx="3">
                <c:v>110.16125799537613</c:v>
              </c:pt>
              <c:pt idx="4">
                <c:v>109.89630016676209</c:v>
              </c:pt>
              <c:pt idx="5">
                <c:v>112.89088689943006</c:v>
              </c:pt>
              <c:pt idx="6">
                <c:v>113.22239128646218</c:v>
              </c:pt>
              <c:pt idx="7">
                <c:v>115.69056289129966</c:v>
              </c:pt>
              <c:pt idx="8">
                <c:v>112.81561377443626</c:v>
              </c:pt>
              <c:pt idx="9">
                <c:v>108.20729759380259</c:v>
              </c:pt>
              <c:pt idx="10">
                <c:v>115.65464894695911</c:v>
              </c:pt>
              <c:pt idx="11">
                <c:v>113.3451019497264</c:v>
              </c:pt>
              <c:pt idx="12">
                <c:v>117.96560343507669</c:v>
              </c:pt>
              <c:pt idx="13">
                <c:v>113.88564873499669</c:v>
              </c:pt>
              <c:pt idx="14">
                <c:v>113.43999968914173</c:v>
              </c:pt>
              <c:pt idx="15">
                <c:v>117.35951987356385</c:v>
              </c:pt>
              <c:pt idx="16">
                <c:v>115.01270838202815</c:v>
              </c:pt>
              <c:pt idx="17">
                <c:v>114.48769127777818</c:v>
              </c:pt>
              <c:pt idx="18">
                <c:v>116.95321960446825</c:v>
              </c:pt>
              <c:pt idx="19">
                <c:v>110.52849099910156</c:v>
              </c:pt>
              <c:pt idx="20">
                <c:v>103.96117285363803</c:v>
              </c:pt>
              <c:pt idx="21">
                <c:v>107.64473798758185</c:v>
              </c:pt>
              <c:pt idx="22">
                <c:v>99.569118556475786</c:v>
              </c:pt>
              <c:pt idx="23">
                <c:v>104.94423656774848</c:v>
              </c:pt>
              <c:pt idx="24">
                <c:v>101.95079244399008</c:v>
              </c:pt>
              <c:pt idx="25">
                <c:v>106.07666867065208</c:v>
              </c:pt>
              <c:pt idx="26">
                <c:v>104.28279299744804</c:v>
              </c:pt>
              <c:pt idx="27">
                <c:v>102.31889002108379</c:v>
              </c:pt>
              <c:pt idx="28">
                <c:v>102.93523001272685</c:v>
              </c:pt>
              <c:pt idx="29">
                <c:v>102.26290787359041</c:v>
              </c:pt>
              <c:pt idx="30">
                <c:v>103.80137290826765</c:v>
              </c:pt>
              <c:pt idx="31">
                <c:v>104.16412568770134</c:v>
              </c:pt>
              <c:pt idx="32">
                <c:v>110.28802175846984</c:v>
              </c:pt>
              <c:pt idx="33">
                <c:v>108.08792230495357</c:v>
              </c:pt>
              <c:pt idx="34">
                <c:v>110.09167531463187</c:v>
              </c:pt>
              <c:pt idx="35">
                <c:v>109.27144195512182</c:v>
              </c:pt>
              <c:pt idx="36">
                <c:v>108.69488344232954</c:v>
              </c:pt>
              <c:pt idx="37">
                <c:v>109.87983750722898</c:v>
              </c:pt>
              <c:pt idx="38">
                <c:v>111.89321615390055</c:v>
              </c:pt>
              <c:pt idx="39">
                <c:v>107.13981575156399</c:v>
              </c:pt>
              <c:pt idx="40">
                <c:v>113.31747054122678</c:v>
              </c:pt>
              <c:pt idx="41">
                <c:v>111.46679986269687</c:v>
              </c:pt>
              <c:pt idx="42">
                <c:v>112.81920932413554</c:v>
              </c:pt>
              <c:pt idx="43">
                <c:v>113.04017705510059</c:v>
              </c:pt>
              <c:pt idx="44">
                <c:v>112.92988879515778</c:v>
              </c:pt>
              <c:pt idx="45">
                <c:v>112.26662084534034</c:v>
              </c:pt>
              <c:pt idx="46">
                <c:v>110.14187189961619</c:v>
              </c:pt>
              <c:pt idx="47">
                <c:v>111.20780902493141</c:v>
              </c:pt>
              <c:pt idx="48">
                <c:v>112.85952170966623</c:v>
              </c:pt>
            </c:numLit>
          </c:val>
          <c:smooth val="0"/>
          <c:extLst>
            <c:ext xmlns:c16="http://schemas.microsoft.com/office/drawing/2014/chart" uri="{C3380CC4-5D6E-409C-BE32-E72D297353CC}">
              <c16:uniqueId val="{00000000-FF1B-4451-B1ED-31630D9951FE}"/>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88.201010908357404</c:v>
              </c:pt>
              <c:pt idx="1">
                <c:v>83.464068699429177</c:v>
              </c:pt>
              <c:pt idx="2">
                <c:v>88.273006279041255</c:v>
              </c:pt>
              <c:pt idx="3">
                <c:v>90.295445414055877</c:v>
              </c:pt>
              <c:pt idx="4">
                <c:v>90.354850836793759</c:v>
              </c:pt>
              <c:pt idx="5">
                <c:v>90.132601876273014</c:v>
              </c:pt>
              <c:pt idx="6">
                <c:v>89.550263275203662</c:v>
              </c:pt>
              <c:pt idx="7">
                <c:v>89.799531392952389</c:v>
              </c:pt>
              <c:pt idx="8">
                <c:v>89.082558543842211</c:v>
              </c:pt>
              <c:pt idx="9">
                <c:v>87.334647214805656</c:v>
              </c:pt>
              <c:pt idx="10">
                <c:v>91.0641334363971</c:v>
              </c:pt>
              <c:pt idx="11">
                <c:v>90.377035421402425</c:v>
              </c:pt>
              <c:pt idx="12">
                <c:v>93.100574244639191</c:v>
              </c:pt>
              <c:pt idx="13">
                <c:v>89.303368195669023</c:v>
              </c:pt>
              <c:pt idx="14">
                <c:v>84.358962293189748</c:v>
              </c:pt>
              <c:pt idx="15">
                <c:v>94.829355008788156</c:v>
              </c:pt>
              <c:pt idx="16">
                <c:v>90.821197959623618</c:v>
              </c:pt>
              <c:pt idx="17">
                <c:v>85.538781858859068</c:v>
              </c:pt>
              <c:pt idx="18">
                <c:v>89.836847947318745</c:v>
              </c:pt>
              <c:pt idx="19">
                <c:v>88.506771669298274</c:v>
              </c:pt>
              <c:pt idx="20">
                <c:v>87.572666834522408</c:v>
              </c:pt>
              <c:pt idx="21">
                <c:v>94.435257273685693</c:v>
              </c:pt>
              <c:pt idx="22">
                <c:v>85.759079884757782</c:v>
              </c:pt>
              <c:pt idx="23">
                <c:v>89.106276639642829</c:v>
              </c:pt>
              <c:pt idx="24">
                <c:v>86.828728819364144</c:v>
              </c:pt>
              <c:pt idx="25">
                <c:v>89.952550643438471</c:v>
              </c:pt>
              <c:pt idx="26">
                <c:v>89.667573082631051</c:v>
              </c:pt>
              <c:pt idx="27">
                <c:v>88.793184547411073</c:v>
              </c:pt>
              <c:pt idx="28">
                <c:v>88.852142203943941</c:v>
              </c:pt>
              <c:pt idx="29">
                <c:v>89.510538608986849</c:v>
              </c:pt>
              <c:pt idx="30">
                <c:v>89.457077154746742</c:v>
              </c:pt>
              <c:pt idx="31">
                <c:v>87.361722901159652</c:v>
              </c:pt>
              <c:pt idx="32">
                <c:v>91.245069084993148</c:v>
              </c:pt>
              <c:pt idx="33">
                <c:v>89.361782005851779</c:v>
              </c:pt>
              <c:pt idx="34">
                <c:v>88.831706445215104</c:v>
              </c:pt>
              <c:pt idx="35">
                <c:v>89.984619518128255</c:v>
              </c:pt>
              <c:pt idx="36">
                <c:v>83.313658763234429</c:v>
              </c:pt>
              <c:pt idx="37">
                <c:v>88.433950285338014</c:v>
              </c:pt>
              <c:pt idx="38">
                <c:v>89.839497430048937</c:v>
              </c:pt>
              <c:pt idx="39">
                <c:v>87.811932551190935</c:v>
              </c:pt>
              <c:pt idx="40">
                <c:v>87.735500180009922</c:v>
              </c:pt>
              <c:pt idx="41">
                <c:v>90.069726094754984</c:v>
              </c:pt>
              <c:pt idx="42">
                <c:v>85.124194070982099</c:v>
              </c:pt>
              <c:pt idx="43">
                <c:v>89.40308311042044</c:v>
              </c:pt>
              <c:pt idx="44">
                <c:v>87.022689166805478</c:v>
              </c:pt>
              <c:pt idx="45">
                <c:v>89.926769075229615</c:v>
              </c:pt>
              <c:pt idx="46">
                <c:v>86.277785297557713</c:v>
              </c:pt>
              <c:pt idx="47">
                <c:v>86.842569822871894</c:v>
              </c:pt>
              <c:pt idx="48">
                <c:v>89.203817373262339</c:v>
              </c:pt>
            </c:numLit>
          </c:val>
          <c:smooth val="0"/>
          <c:extLst>
            <c:ext xmlns:c16="http://schemas.microsoft.com/office/drawing/2014/chart" uri="{C3380CC4-5D6E-409C-BE32-E72D297353CC}">
              <c16:uniqueId val="{00000000-9E06-4345-B782-B80FE97B9CF4}"/>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112.14354913964814</c:v>
              </c:pt>
              <c:pt idx="1">
                <c:v>108.89776955220422</c:v>
              </c:pt>
              <c:pt idx="2">
                <c:v>113.70354741664195</c:v>
              </c:pt>
              <c:pt idx="3">
                <c:v>118.64932915059391</c:v>
              </c:pt>
              <c:pt idx="4">
                <c:v>115.56361002493934</c:v>
              </c:pt>
              <c:pt idx="5">
                <c:v>116.30511823088648</c:v>
              </c:pt>
              <c:pt idx="6">
                <c:v>118.98936466833585</c:v>
              </c:pt>
              <c:pt idx="7">
                <c:v>117.0651091408393</c:v>
              </c:pt>
              <c:pt idx="8">
                <c:v>116.15924643871386</c:v>
              </c:pt>
              <c:pt idx="9">
                <c:v>114.67380051076572</c:v>
              </c:pt>
              <c:pt idx="10">
                <c:v>122.49002787379162</c:v>
              </c:pt>
              <c:pt idx="11">
                <c:v>119.39814962810465</c:v>
              </c:pt>
              <c:pt idx="12">
                <c:v>122.68042795225578</c:v>
              </c:pt>
              <c:pt idx="13">
                <c:v>119.40948951156938</c:v>
              </c:pt>
              <c:pt idx="14">
                <c:v>112.57282208636315</c:v>
              </c:pt>
              <c:pt idx="15">
                <c:v>127.63405164798549</c:v>
              </c:pt>
              <c:pt idx="16">
                <c:v>122.47962283098003</c:v>
              </c:pt>
              <c:pt idx="17">
                <c:v>118.6434480576267</c:v>
              </c:pt>
              <c:pt idx="18">
                <c:v>122.37910828161577</c:v>
              </c:pt>
              <c:pt idx="19">
                <c:v>122.16705754613176</c:v>
              </c:pt>
              <c:pt idx="20">
                <c:v>120.29691609131012</c:v>
              </c:pt>
              <c:pt idx="21">
                <c:v>130.11733409499553</c:v>
              </c:pt>
              <c:pt idx="22">
                <c:v>117.73423728362624</c:v>
              </c:pt>
              <c:pt idx="23">
                <c:v>124.02600852501386</c:v>
              </c:pt>
              <c:pt idx="24">
                <c:v>122.45387927923362</c:v>
              </c:pt>
              <c:pt idx="25">
                <c:v>129.2217723059222</c:v>
              </c:pt>
              <c:pt idx="26">
                <c:v>125.714739868181</c:v>
              </c:pt>
              <c:pt idx="27">
                <c:v>125.88850782699843</c:v>
              </c:pt>
              <c:pt idx="28">
                <c:v>127.07090562755694</c:v>
              </c:pt>
              <c:pt idx="29">
                <c:v>128.36397002417308</c:v>
              </c:pt>
              <c:pt idx="30">
                <c:v>129.40130960129321</c:v>
              </c:pt>
              <c:pt idx="31">
                <c:v>127.29019204327987</c:v>
              </c:pt>
              <c:pt idx="32">
                <c:v>135.82027419029248</c:v>
              </c:pt>
              <c:pt idx="33">
                <c:v>132.9732136392968</c:v>
              </c:pt>
              <c:pt idx="34">
                <c:v>132.08277587253374</c:v>
              </c:pt>
              <c:pt idx="35">
                <c:v>134.53476510844504</c:v>
              </c:pt>
              <c:pt idx="36">
                <c:v>125.77972212135371</c:v>
              </c:pt>
              <c:pt idx="37">
                <c:v>132.10667982094475</c:v>
              </c:pt>
              <c:pt idx="38">
                <c:v>136.40587691905125</c:v>
              </c:pt>
              <c:pt idx="39">
                <c:v>132.79199971683019</c:v>
              </c:pt>
              <c:pt idx="40">
                <c:v>135.4905063224802</c:v>
              </c:pt>
              <c:pt idx="41">
                <c:v>139.61804665933059</c:v>
              </c:pt>
              <c:pt idx="42">
                <c:v>132.20322887717174</c:v>
              </c:pt>
              <c:pt idx="43">
                <c:v>138.824259644542</c:v>
              </c:pt>
              <c:pt idx="44">
                <c:v>136.34936299338852</c:v>
              </c:pt>
              <c:pt idx="45">
                <c:v>140.70272149808051</c:v>
              </c:pt>
              <c:pt idx="46">
                <c:v>135.1058294878149</c:v>
              </c:pt>
              <c:pt idx="47">
                <c:v>137.73204978107464</c:v>
              </c:pt>
              <c:pt idx="48">
                <c:v>141.06650744899193</c:v>
              </c:pt>
            </c:numLit>
          </c:val>
          <c:smooth val="0"/>
          <c:extLst>
            <c:ext xmlns:c16="http://schemas.microsoft.com/office/drawing/2014/chart" uri="{C3380CC4-5D6E-409C-BE32-E72D297353CC}">
              <c16:uniqueId val="{00000000-F0EC-4907-AF55-6C34BDDC354A}"/>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108.9922975693068</c:v>
              </c:pt>
              <c:pt idx="1">
                <c:v>109.64304204544521</c:v>
              </c:pt>
              <c:pt idx="2">
                <c:v>107.55333847582247</c:v>
              </c:pt>
              <c:pt idx="3">
                <c:v>108.87870626659604</c:v>
              </c:pt>
              <c:pt idx="4">
                <c:v>110.40294437043785</c:v>
              </c:pt>
              <c:pt idx="5">
                <c:v>112.3215669137477</c:v>
              </c:pt>
              <c:pt idx="6">
                <c:v>110.07093872228117</c:v>
              </c:pt>
              <c:pt idx="7">
                <c:v>110.43850202887793</c:v>
              </c:pt>
              <c:pt idx="8">
                <c:v>108.84884217946751</c:v>
              </c:pt>
              <c:pt idx="9">
                <c:v>106.84008923470205</c:v>
              </c:pt>
              <c:pt idx="10">
                <c:v>110.33300684606293</c:v>
              </c:pt>
              <c:pt idx="11">
                <c:v>108.33226111353194</c:v>
              </c:pt>
              <c:pt idx="12">
                <c:v>109.12212442503812</c:v>
              </c:pt>
              <c:pt idx="13">
                <c:v>107.58968121318253</c:v>
              </c:pt>
              <c:pt idx="14">
                <c:v>109.7711172046228</c:v>
              </c:pt>
              <c:pt idx="15">
                <c:v>111.86363004028506</c:v>
              </c:pt>
              <c:pt idx="16">
                <c:v>110.26221932166331</c:v>
              </c:pt>
              <c:pt idx="17">
                <c:v>108.57711105869082</c:v>
              </c:pt>
              <c:pt idx="18">
                <c:v>109.35374964515184</c:v>
              </c:pt>
              <c:pt idx="19">
                <c:v>111.28441656620373</c:v>
              </c:pt>
              <c:pt idx="20">
                <c:v>108.64858173793164</c:v>
              </c:pt>
              <c:pt idx="21">
                <c:v>115.28302815465017</c:v>
              </c:pt>
              <c:pt idx="22">
                <c:v>110.08675934185671</c:v>
              </c:pt>
              <c:pt idx="23">
                <c:v>111.99073680022525</c:v>
              </c:pt>
              <c:pt idx="24">
                <c:v>108.81127549821198</c:v>
              </c:pt>
              <c:pt idx="25">
                <c:v>112.4402072172151</c:v>
              </c:pt>
              <c:pt idx="26">
                <c:v>113.59583374388687</c:v>
              </c:pt>
              <c:pt idx="27">
                <c:v>109.12030984479146</c:v>
              </c:pt>
              <c:pt idx="28">
                <c:v>111.73309987637745</c:v>
              </c:pt>
              <c:pt idx="29">
                <c:v>111.62982160872068</c:v>
              </c:pt>
              <c:pt idx="30">
                <c:v>112.60574074665628</c:v>
              </c:pt>
              <c:pt idx="31">
                <c:v>108.97549531621542</c:v>
              </c:pt>
              <c:pt idx="32">
                <c:v>114.08847696567406</c:v>
              </c:pt>
              <c:pt idx="33">
                <c:v>115.33059673966133</c:v>
              </c:pt>
              <c:pt idx="34">
                <c:v>114.63035147737332</c:v>
              </c:pt>
              <c:pt idx="35">
                <c:v>114.74233671266154</c:v>
              </c:pt>
              <c:pt idx="36">
                <c:v>114.53668338623824</c:v>
              </c:pt>
              <c:pt idx="37">
                <c:v>109.93943164934625</c:v>
              </c:pt>
              <c:pt idx="38">
                <c:v>121.92029836579368</c:v>
              </c:pt>
              <c:pt idx="39">
                <c:v>117.58553608769446</c:v>
              </c:pt>
              <c:pt idx="40">
                <c:v>115.71219144642122</c:v>
              </c:pt>
              <c:pt idx="41">
                <c:v>115.1588027225946</c:v>
              </c:pt>
              <c:pt idx="42">
                <c:v>116.62799732843764</c:v>
              </c:pt>
              <c:pt idx="43">
                <c:v>116.46245900875944</c:v>
              </c:pt>
              <c:pt idx="44">
                <c:v>114.33504671874057</c:v>
              </c:pt>
              <c:pt idx="45">
                <c:v>116.93767521003886</c:v>
              </c:pt>
              <c:pt idx="46">
                <c:v>112.67392767640661</c:v>
              </c:pt>
              <c:pt idx="47">
                <c:v>117.41010278518058</c:v>
              </c:pt>
              <c:pt idx="48">
                <c:v>118.84408229740654</c:v>
              </c:pt>
            </c:numLit>
          </c:val>
          <c:smooth val="0"/>
          <c:extLst>
            <c:ext xmlns:c16="http://schemas.microsoft.com/office/drawing/2014/chart" uri="{C3380CC4-5D6E-409C-BE32-E72D297353CC}">
              <c16:uniqueId val="{00000000-6CB4-4244-A41E-84A1E6A18167}"/>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2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97.390704349589839</c:v>
              </c:pt>
              <c:pt idx="1">
                <c:v>93.226104439130026</c:v>
              </c:pt>
              <c:pt idx="2">
                <c:v>98.033829247834817</c:v>
              </c:pt>
              <c:pt idx="3">
                <c:v>101.17831409280764</c:v>
              </c:pt>
              <c:pt idx="4">
                <c:v>100.03054882399167</c:v>
              </c:pt>
              <c:pt idx="5">
                <c:v>100.17821189310095</c:v>
              </c:pt>
              <c:pt idx="6">
                <c:v>100.84966329598663</c:v>
              </c:pt>
              <c:pt idx="7">
                <c:v>100.26468335723774</c:v>
              </c:pt>
              <c:pt idx="8">
                <c:v>99.475210264978699</c:v>
              </c:pt>
              <c:pt idx="9">
                <c:v>97.828039156199168</c:v>
              </c:pt>
              <c:pt idx="10">
                <c:v>103.12611004081403</c:v>
              </c:pt>
              <c:pt idx="11">
                <c:v>101.51600240586534</c:v>
              </c:pt>
              <c:pt idx="12">
                <c:v>104.45399822097608</c:v>
              </c:pt>
              <c:pt idx="13">
                <c:v>100.85878570925995</c:v>
              </c:pt>
              <c:pt idx="14">
                <c:v>95.188086581872128</c:v>
              </c:pt>
              <c:pt idx="15">
                <c:v>107.42054741431446</c:v>
              </c:pt>
              <c:pt idx="16">
                <c:v>102.97242505967405</c:v>
              </c:pt>
              <c:pt idx="17">
                <c:v>98.245109437921414</c:v>
              </c:pt>
              <c:pt idx="18">
                <c:v>102.3273113003701</c:v>
              </c:pt>
              <c:pt idx="19">
                <c:v>101.42635878091377</c:v>
              </c:pt>
              <c:pt idx="20">
                <c:v>100.13298169584883</c:v>
              </c:pt>
              <c:pt idx="21">
                <c:v>108.13085396300401</c:v>
              </c:pt>
              <c:pt idx="22">
                <c:v>98.031876168600874</c:v>
              </c:pt>
              <c:pt idx="23">
                <c:v>102.50926791720086</c:v>
              </c:pt>
              <c:pt idx="24">
                <c:v>100.50247586996382</c:v>
              </c:pt>
              <c:pt idx="25">
                <c:v>105.02497551618657</c:v>
              </c:pt>
              <c:pt idx="26">
                <c:v>103.50329964529139</c:v>
              </c:pt>
              <c:pt idx="27">
                <c:v>103.0312175307855</c:v>
              </c:pt>
              <c:pt idx="28">
                <c:v>103.52137719369867</c:v>
              </c:pt>
              <c:pt idx="29">
                <c:v>104.42337368087064</c:v>
              </c:pt>
              <c:pt idx="30">
                <c:v>104.78858659551931</c:v>
              </c:pt>
              <c:pt idx="31">
                <c:v>102.6871820253827</c:v>
              </c:pt>
              <c:pt idx="32">
                <c:v>108.35405168494184</c:v>
              </c:pt>
              <c:pt idx="33">
                <c:v>106.10084631779044</c:v>
              </c:pt>
              <c:pt idx="34">
                <c:v>105.43245550544084</c:v>
              </c:pt>
              <c:pt idx="35">
                <c:v>107.08398370342722</c:v>
              </c:pt>
              <c:pt idx="36">
                <c:v>99.6131045507762</c:v>
              </c:pt>
              <c:pt idx="37">
                <c:v>105.19654213324698</c:v>
              </c:pt>
              <c:pt idx="38">
                <c:v>107.71273827185568</c:v>
              </c:pt>
              <c:pt idx="39">
                <c:v>105.07631046405793</c:v>
              </c:pt>
              <c:pt idx="40">
                <c:v>106.06496310052565</c:v>
              </c:pt>
              <c:pt idx="41">
                <c:v>109.08750408127115</c:v>
              </c:pt>
              <c:pt idx="42">
                <c:v>103.19420374157626</c:v>
              </c:pt>
              <c:pt idx="43">
                <c:v>108.37206031184571</c:v>
              </c:pt>
              <c:pt idx="44">
                <c:v>105.95539406897593</c:v>
              </c:pt>
              <c:pt idx="45">
                <c:v>109.41574022962371</c:v>
              </c:pt>
              <c:pt idx="46">
                <c:v>105.01910474784826</c:v>
              </c:pt>
              <c:pt idx="47">
                <c:v>106.37511544029674</c:v>
              </c:pt>
              <c:pt idx="48">
                <c:v>109.10990327900505</c:v>
              </c:pt>
            </c:numLit>
          </c:val>
          <c:smooth val="0"/>
          <c:extLst>
            <c:ext xmlns:c16="http://schemas.microsoft.com/office/drawing/2014/chart" uri="{C3380CC4-5D6E-409C-BE32-E72D297353CC}">
              <c16:uniqueId val="{00000000-0B74-41A7-B324-30FA98833BC1}"/>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85.837112321804838</c:v>
              </c:pt>
              <c:pt idx="1">
                <c:v>86.326031290247329</c:v>
              </c:pt>
              <c:pt idx="2">
                <c:v>86.171632484442156</c:v>
              </c:pt>
              <c:pt idx="3">
                <c:v>88.460595526490579</c:v>
              </c:pt>
              <c:pt idx="4">
                <c:v>86.982441702077935</c:v>
              </c:pt>
              <c:pt idx="5">
                <c:v>93.282306511278577</c:v>
              </c:pt>
              <c:pt idx="6">
                <c:v>92.545656197175219</c:v>
              </c:pt>
              <c:pt idx="7">
                <c:v>90.394168065043829</c:v>
              </c:pt>
              <c:pt idx="8">
                <c:v>91.033034493911074</c:v>
              </c:pt>
              <c:pt idx="9">
                <c:v>92.161789237357127</c:v>
              </c:pt>
              <c:pt idx="10">
                <c:v>90.351165129338966</c:v>
              </c:pt>
              <c:pt idx="11">
                <c:v>90.743306640990312</c:v>
              </c:pt>
              <c:pt idx="12">
                <c:v>90.056341798918794</c:v>
              </c:pt>
              <c:pt idx="13">
                <c:v>90.985314857955728</c:v>
              </c:pt>
              <c:pt idx="14">
                <c:v>91.28312231367633</c:v>
              </c:pt>
              <c:pt idx="15">
                <c:v>90.634597907388411</c:v>
              </c:pt>
              <c:pt idx="16">
                <c:v>91.184219541535143</c:v>
              </c:pt>
              <c:pt idx="17">
                <c:v>90.303616106987832</c:v>
              </c:pt>
              <c:pt idx="18">
                <c:v>89.656676585231736</c:v>
              </c:pt>
              <c:pt idx="19">
                <c:v>92.370405401385881</c:v>
              </c:pt>
              <c:pt idx="20">
                <c:v>89.727874535062355</c:v>
              </c:pt>
              <c:pt idx="21">
                <c:v>93.128599430379253</c:v>
              </c:pt>
              <c:pt idx="22">
                <c:v>91.847609496465793</c:v>
              </c:pt>
              <c:pt idx="23">
                <c:v>90.64416658780307</c:v>
              </c:pt>
              <c:pt idx="24">
                <c:v>87.425039051276002</c:v>
              </c:pt>
              <c:pt idx="25">
                <c:v>94.36317682639303</c:v>
              </c:pt>
              <c:pt idx="26">
                <c:v>92.238897218100433</c:v>
              </c:pt>
              <c:pt idx="27">
                <c:v>93.092850492560871</c:v>
              </c:pt>
              <c:pt idx="28">
                <c:v>92.469353169019087</c:v>
              </c:pt>
              <c:pt idx="29">
                <c:v>91.235363623674743</c:v>
              </c:pt>
              <c:pt idx="30">
                <c:v>92.575212445239302</c:v>
              </c:pt>
              <c:pt idx="31">
                <c:v>89.271133700327795</c:v>
              </c:pt>
              <c:pt idx="32">
                <c:v>93.265803697005197</c:v>
              </c:pt>
              <c:pt idx="33">
                <c:v>92.868661306435072</c:v>
              </c:pt>
              <c:pt idx="34">
                <c:v>92.091382231054155</c:v>
              </c:pt>
              <c:pt idx="35">
                <c:v>94.176935916245</c:v>
              </c:pt>
              <c:pt idx="36">
                <c:v>95.276587352919591</c:v>
              </c:pt>
              <c:pt idx="37">
                <c:v>90.53283639097782</c:v>
              </c:pt>
              <c:pt idx="38">
                <c:v>92.43782557967495</c:v>
              </c:pt>
              <c:pt idx="39">
                <c:v>91.187069042070533</c:v>
              </c:pt>
              <c:pt idx="40">
                <c:v>90.342302473315044</c:v>
              </c:pt>
              <c:pt idx="41">
                <c:v>88.947275971175841</c:v>
              </c:pt>
              <c:pt idx="42">
                <c:v>89.366094209334506</c:v>
              </c:pt>
              <c:pt idx="43">
                <c:v>87.180829877741076</c:v>
              </c:pt>
              <c:pt idx="44">
                <c:v>86.376989802378446</c:v>
              </c:pt>
              <c:pt idx="45">
                <c:v>85.003929197235507</c:v>
              </c:pt>
              <c:pt idx="46">
                <c:v>84.673551252487954</c:v>
              </c:pt>
              <c:pt idx="47">
                <c:v>85.561137160423712</c:v>
              </c:pt>
              <c:pt idx="48">
                <c:v>86.809806703034724</c:v>
              </c:pt>
            </c:numLit>
          </c:val>
          <c:smooth val="0"/>
          <c:extLst>
            <c:ext xmlns:c16="http://schemas.microsoft.com/office/drawing/2014/chart" uri="{C3380CC4-5D6E-409C-BE32-E72D297353CC}">
              <c16:uniqueId val="{00000000-6A60-4BD5-A447-2CAE1973CABE}"/>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119.65332396669484</c:v>
              </c:pt>
              <c:pt idx="1">
                <c:v>120.93280557271721</c:v>
              </c:pt>
              <c:pt idx="2">
                <c:v>122.78761909630602</c:v>
              </c:pt>
              <c:pt idx="3">
                <c:v>125.20362368413116</c:v>
              </c:pt>
              <c:pt idx="4">
                <c:v>123.26088369652581</c:v>
              </c:pt>
              <c:pt idx="5">
                <c:v>130.89656281867491</c:v>
              </c:pt>
              <c:pt idx="6">
                <c:v>130.13388320610215</c:v>
              </c:pt>
              <c:pt idx="7">
                <c:v>131.09429224077891</c:v>
              </c:pt>
              <c:pt idx="8">
                <c:v>131.28842106005087</c:v>
              </c:pt>
              <c:pt idx="9">
                <c:v>132.39605463461504</c:v>
              </c:pt>
              <c:pt idx="10">
                <c:v>133.24584161702654</c:v>
              </c:pt>
              <c:pt idx="11">
                <c:v>133.25358117377152</c:v>
              </c:pt>
              <c:pt idx="12">
                <c:v>133.26446326070675</c:v>
              </c:pt>
              <c:pt idx="13">
                <c:v>135.5504473124094</c:v>
              </c:pt>
              <c:pt idx="14">
                <c:v>135.33696003143493</c:v>
              </c:pt>
              <c:pt idx="15">
                <c:v>137.02881207107919</c:v>
              </c:pt>
              <c:pt idx="16">
                <c:v>136.35687132310497</c:v>
              </c:pt>
              <c:pt idx="17">
                <c:v>135.74216540560585</c:v>
              </c:pt>
              <c:pt idx="18">
                <c:v>137.85036808595413</c:v>
              </c:pt>
              <c:pt idx="19">
                <c:v>138.71965985368612</c:v>
              </c:pt>
              <c:pt idx="20">
                <c:v>137.65483424547423</c:v>
              </c:pt>
              <c:pt idx="21">
                <c:v>142.57062718633739</c:v>
              </c:pt>
              <c:pt idx="22">
                <c:v>140.2025605644418</c:v>
              </c:pt>
              <c:pt idx="23">
                <c:v>139.71176156875961</c:v>
              </c:pt>
              <c:pt idx="24">
                <c:v>137.94684072334263</c:v>
              </c:pt>
              <c:pt idx="25">
                <c:v>146.90256070173126</c:v>
              </c:pt>
              <c:pt idx="26">
                <c:v>143.84121934269649</c:v>
              </c:pt>
              <c:pt idx="27">
                <c:v>143.75242016890979</c:v>
              </c:pt>
              <c:pt idx="28">
                <c:v>145.04281769746402</c:v>
              </c:pt>
              <c:pt idx="29">
                <c:v>146.06269753040067</c:v>
              </c:pt>
              <c:pt idx="30">
                <c:v>145.8938876783015</c:v>
              </c:pt>
              <c:pt idx="31">
                <c:v>141.43884509369181</c:v>
              </c:pt>
              <c:pt idx="32">
                <c:v>148.58919881230622</c:v>
              </c:pt>
              <c:pt idx="33">
                <c:v>150.62801079186301</c:v>
              </c:pt>
              <c:pt idx="34">
                <c:v>145.88893778604779</c:v>
              </c:pt>
              <c:pt idx="35">
                <c:v>151.61250666703899</c:v>
              </c:pt>
              <c:pt idx="36">
                <c:v>152.2740919909709</c:v>
              </c:pt>
              <c:pt idx="37">
                <c:v>144.75225777987927</c:v>
              </c:pt>
              <c:pt idx="38">
                <c:v>151.01440509416207</c:v>
              </c:pt>
              <c:pt idx="39">
                <c:v>150.87007412373458</c:v>
              </c:pt>
              <c:pt idx="40">
                <c:v>148.94664342269414</c:v>
              </c:pt>
              <c:pt idx="41">
                <c:v>148.22942261094167</c:v>
              </c:pt>
              <c:pt idx="42">
                <c:v>149.2912787132079</c:v>
              </c:pt>
              <c:pt idx="43">
                <c:v>146.7414062663334</c:v>
              </c:pt>
              <c:pt idx="44">
                <c:v>144.6645147480582</c:v>
              </c:pt>
              <c:pt idx="45">
                <c:v>143.9523921607547</c:v>
              </c:pt>
              <c:pt idx="46">
                <c:v>144.47824144090052</c:v>
              </c:pt>
              <c:pt idx="47">
                <c:v>146.31954593285664</c:v>
              </c:pt>
              <c:pt idx="48">
                <c:v>150.57134442186054</c:v>
              </c:pt>
            </c:numLit>
          </c:val>
          <c:smooth val="0"/>
          <c:extLst>
            <c:ext xmlns:c16="http://schemas.microsoft.com/office/drawing/2014/chart" uri="{C3380CC4-5D6E-409C-BE32-E72D297353CC}">
              <c16:uniqueId val="{00000000-D353-4ADA-8BF1-CDE6E3C0F0F3}"/>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5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98.678550429411629</c:v>
              </c:pt>
              <c:pt idx="1">
                <c:v>99.467679287929215</c:v>
              </c:pt>
              <c:pt idx="2">
                <c:v>100.07626292509831</c:v>
              </c:pt>
              <c:pt idx="3">
                <c:v>102.41346898633286</c:v>
              </c:pt>
              <c:pt idx="4">
                <c:v>100.75889225201713</c:v>
              </c:pt>
              <c:pt idx="5">
                <c:v>107.56602194952396</c:v>
              </c:pt>
              <c:pt idx="6">
                <c:v>106.81948721581766</c:v>
              </c:pt>
              <c:pt idx="7">
                <c:v>105.8497173460524</c:v>
              </c:pt>
              <c:pt idx="8">
                <c:v>106.31969819578629</c:v>
              </c:pt>
              <c:pt idx="9">
                <c:v>107.44043234290402</c:v>
              </c:pt>
              <c:pt idx="10">
                <c:v>106.64007824139341</c:v>
              </c:pt>
              <c:pt idx="11">
                <c:v>106.8862461601358</c:v>
              </c:pt>
              <c:pt idx="12">
                <c:v>106.46428315332392</c:v>
              </c:pt>
              <c:pt idx="13">
                <c:v>107.90857037163606</c:v>
              </c:pt>
              <c:pt idx="14">
                <c:v>108.01221770720591</c:v>
              </c:pt>
              <c:pt idx="15">
                <c:v>108.2524326900175</c:v>
              </c:pt>
              <c:pt idx="16">
                <c:v>108.33817570022744</c:v>
              </c:pt>
              <c:pt idx="17">
                <c:v>107.55854473840998</c:v>
              </c:pt>
              <c:pt idx="18">
                <c:v>107.95784861131649</c:v>
              </c:pt>
              <c:pt idx="19">
                <c:v>109.97116709028052</c:v>
              </c:pt>
              <c:pt idx="20">
                <c:v>107.92775727976418</c:v>
              </c:pt>
              <c:pt idx="21">
                <c:v>111.9038172463186</c:v>
              </c:pt>
              <c:pt idx="22">
                <c:v>110.21001856394041</c:v>
              </c:pt>
              <c:pt idx="23">
                <c:v>109.27719652781664</c:v>
              </c:pt>
              <c:pt idx="24">
                <c:v>106.61029244599402</c:v>
              </c:pt>
              <c:pt idx="25">
                <c:v>114.31459105729201</c:v>
              </c:pt>
              <c:pt idx="26">
                <c:v>111.83446968288074</c:v>
              </c:pt>
              <c:pt idx="27">
                <c:v>112.33042019398935</c:v>
              </c:pt>
              <c:pt idx="28">
                <c:v>112.43370925757299</c:v>
              </c:pt>
              <c:pt idx="29">
                <c:v>112.05560872864953</c:v>
              </c:pt>
              <c:pt idx="30">
                <c:v>112.82255638710335</c:v>
              </c:pt>
              <c:pt idx="31">
                <c:v>109.08140825468074</c:v>
              </c:pt>
              <c:pt idx="32">
                <c:v>114.27442411067499</c:v>
              </c:pt>
              <c:pt idx="33">
                <c:v>114.80231606769613</c:v>
              </c:pt>
              <c:pt idx="34">
                <c:v>112.52057717620652</c:v>
              </c:pt>
              <c:pt idx="35">
                <c:v>115.98763827157062</c:v>
              </c:pt>
              <c:pt idx="36">
                <c:v>116.92093757711658</c:v>
              </c:pt>
              <c:pt idx="37">
                <c:v>111.12223153988836</c:v>
              </c:pt>
              <c:pt idx="38">
                <c:v>114.68181696137252</c:v>
              </c:pt>
              <c:pt idx="39">
                <c:v>113.8512167556121</c:v>
              </c:pt>
              <c:pt idx="40">
                <c:v>112.59683603968097</c:v>
              </c:pt>
              <c:pt idx="41">
                <c:v>111.45920087142289</c:v>
              </c:pt>
              <c:pt idx="42">
                <c:v>112.12220763724687</c:v>
              </c:pt>
              <c:pt idx="43">
                <c:v>109.79848626631738</c:v>
              </c:pt>
              <c:pt idx="44">
                <c:v>108.51121500464586</c:v>
              </c:pt>
              <c:pt idx="45">
                <c:v>107.38914036854577</c:v>
              </c:pt>
              <c:pt idx="46">
                <c:v>107.38390791998738</c:v>
              </c:pt>
              <c:pt idx="47">
                <c:v>108.6336608943403</c:v>
              </c:pt>
              <c:pt idx="48">
                <c:v>111.02274483047474</c:v>
              </c:pt>
            </c:numLit>
          </c:val>
          <c:smooth val="0"/>
          <c:extLst>
            <c:ext xmlns:c16="http://schemas.microsoft.com/office/drawing/2014/chart" uri="{C3380CC4-5D6E-409C-BE32-E72D297353CC}">
              <c16:uniqueId val="{00000000-BFC4-48E6-945D-C11E251D1F49}"/>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92.228596966944664</c:v>
              </c:pt>
              <c:pt idx="1">
                <c:v>93.983909832495272</c:v>
              </c:pt>
              <c:pt idx="2">
                <c:v>91.109927605265867</c:v>
              </c:pt>
              <c:pt idx="3">
                <c:v>93.362420098729459</c:v>
              </c:pt>
              <c:pt idx="4">
                <c:v>93.692374204713119</c:v>
              </c:pt>
              <c:pt idx="5">
                <c:v>97.082978820486247</c:v>
              </c:pt>
              <c:pt idx="6">
                <c:v>98.857723279439114</c:v>
              </c:pt>
              <c:pt idx="7">
                <c:v>103.21109972751455</c:v>
              </c:pt>
              <c:pt idx="8">
                <c:v>95.533892783697965</c:v>
              </c:pt>
              <c:pt idx="9">
                <c:v>87.367801262320427</c:v>
              </c:pt>
              <c:pt idx="10">
                <c:v>94.249479350043501</c:v>
              </c:pt>
              <c:pt idx="11">
                <c:v>90.601529700724655</c:v>
              </c:pt>
              <c:pt idx="12">
                <c:v>94.930165996214384</c:v>
              </c:pt>
              <c:pt idx="13">
                <c:v>96.321562722137472</c:v>
              </c:pt>
              <c:pt idx="14">
                <c:v>99.11549555961291</c:v>
              </c:pt>
              <c:pt idx="15">
                <c:v>102.52851308013069</c:v>
              </c:pt>
              <c:pt idx="16">
                <c:v>97.053317138092495</c:v>
              </c:pt>
              <c:pt idx="17">
                <c:v>97.161420235580636</c:v>
              </c:pt>
              <c:pt idx="18">
                <c:v>97.718645378058412</c:v>
              </c:pt>
              <c:pt idx="19">
                <c:v>101.66524866098581</c:v>
              </c:pt>
              <c:pt idx="20">
                <c:v>92.0680555461892</c:v>
              </c:pt>
              <c:pt idx="21">
                <c:v>99.19441370595564</c:v>
              </c:pt>
              <c:pt idx="22">
                <c:v>94.597052306780796</c:v>
              </c:pt>
              <c:pt idx="23">
                <c:v>94.716170503197233</c:v>
              </c:pt>
              <c:pt idx="24">
                <c:v>97.567954835407761</c:v>
              </c:pt>
              <c:pt idx="25">
                <c:v>99.978776713010475</c:v>
              </c:pt>
              <c:pt idx="26">
                <c:v>102.05965805147021</c:v>
              </c:pt>
              <c:pt idx="27">
                <c:v>96.646201030927429</c:v>
              </c:pt>
              <c:pt idx="28">
                <c:v>100.11822264552733</c:v>
              </c:pt>
              <c:pt idx="29">
                <c:v>96.632911350144582</c:v>
              </c:pt>
              <c:pt idx="30">
                <c:v>99.174182619732036</c:v>
              </c:pt>
              <c:pt idx="31">
                <c:v>97.263717808971677</c:v>
              </c:pt>
              <c:pt idx="32">
                <c:v>95.490900627091364</c:v>
              </c:pt>
              <c:pt idx="33">
                <c:v>105.98229671395269</c:v>
              </c:pt>
              <c:pt idx="34">
                <c:v>102.52626543164524</c:v>
              </c:pt>
              <c:pt idx="35">
                <c:v>102.42182817795486</c:v>
              </c:pt>
              <c:pt idx="36">
                <c:v>104.50465186956146</c:v>
              </c:pt>
              <c:pt idx="37">
                <c:v>97.635550655923396</c:v>
              </c:pt>
              <c:pt idx="38">
                <c:v>97.980634078023385</c:v>
              </c:pt>
              <c:pt idx="39">
                <c:v>99.731878174642375</c:v>
              </c:pt>
              <c:pt idx="40">
                <c:v>97.446960861032721</c:v>
              </c:pt>
              <c:pt idx="41">
                <c:v>91.617516273174843</c:v>
              </c:pt>
              <c:pt idx="42">
                <c:v>97.435493318314954</c:v>
              </c:pt>
              <c:pt idx="43">
                <c:v>97.272089808167152</c:v>
              </c:pt>
              <c:pt idx="44">
                <c:v>95.805239134010151</c:v>
              </c:pt>
              <c:pt idx="45">
                <c:v>93.703341701840031</c:v>
              </c:pt>
              <c:pt idx="46">
                <c:v>93.496325428269955</c:v>
              </c:pt>
              <c:pt idx="47">
                <c:v>99.226891660849262</c:v>
              </c:pt>
              <c:pt idx="48">
                <c:v>93.174683714120192</c:v>
              </c:pt>
            </c:numLit>
          </c:val>
          <c:smooth val="0"/>
          <c:extLst>
            <c:ext xmlns:c16="http://schemas.microsoft.com/office/drawing/2014/chart" uri="{C3380CC4-5D6E-409C-BE32-E72D297353CC}">
              <c16:uniqueId val="{00000000-607A-4949-A101-817910AABE8E}"/>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126.39889091911496</c:v>
              </c:pt>
              <c:pt idx="1">
                <c:v>130.52478359951735</c:v>
              </c:pt>
              <c:pt idx="2">
                <c:v>122.43482963451856</c:v>
              </c:pt>
              <c:pt idx="3">
                <c:v>127.07332916205458</c:v>
              </c:pt>
              <c:pt idx="4">
                <c:v>130.16018122141611</c:v>
              </c:pt>
              <c:pt idx="5">
                <c:v>138.71084862382645</c:v>
              </c:pt>
              <c:pt idx="6">
                <c:v>136.03899397803352</c:v>
              </c:pt>
              <c:pt idx="7">
                <c:v>135.66732229492578</c:v>
              </c:pt>
              <c:pt idx="8">
                <c:v>125.58262326475085</c:v>
              </c:pt>
              <c:pt idx="9">
                <c:v>130.74363659808381</c:v>
              </c:pt>
              <c:pt idx="10">
                <c:v>129.0696431493665</c:v>
              </c:pt>
              <c:pt idx="11">
                <c:v>126.03068199285725</c:v>
              </c:pt>
              <c:pt idx="12">
                <c:v>131.36587772601246</c:v>
              </c:pt>
              <c:pt idx="13">
                <c:v>132.69292426592995</c:v>
              </c:pt>
              <c:pt idx="14">
                <c:v>131.94046962416246</c:v>
              </c:pt>
              <c:pt idx="15">
                <c:v>136.89586441044065</c:v>
              </c:pt>
              <c:pt idx="16">
                <c:v>142.32838445588308</c:v>
              </c:pt>
              <c:pt idx="17">
                <c:v>132.94110386318053</c:v>
              </c:pt>
              <c:pt idx="18">
                <c:v>132.8311696871549</c:v>
              </c:pt>
              <c:pt idx="19">
                <c:v>132.75790644735122</c:v>
              </c:pt>
              <c:pt idx="20">
                <c:v>129.89343399618153</c:v>
              </c:pt>
              <c:pt idx="21">
                <c:v>137.54674485532138</c:v>
              </c:pt>
              <c:pt idx="22">
                <c:v>137.24211633611401</c:v>
              </c:pt>
              <c:pt idx="23">
                <c:v>137.3451198453767</c:v>
              </c:pt>
              <c:pt idx="24">
                <c:v>137.05075859103178</c:v>
              </c:pt>
              <c:pt idx="25">
                <c:v>146.75134113571352</c:v>
              </c:pt>
              <c:pt idx="26">
                <c:v>140.15750059223416</c:v>
              </c:pt>
              <c:pt idx="27">
                <c:v>137.80874534509888</c:v>
              </c:pt>
              <c:pt idx="28">
                <c:v>139.03150459497431</c:v>
              </c:pt>
              <c:pt idx="29">
                <c:v>133.46792108022748</c:v>
              </c:pt>
              <c:pt idx="30">
                <c:v>133.69627781518284</c:v>
              </c:pt>
              <c:pt idx="31">
                <c:v>135.35259720071039</c:v>
              </c:pt>
              <c:pt idx="32">
                <c:v>141.2224101880218</c:v>
              </c:pt>
              <c:pt idx="33">
                <c:v>145.6773406922685</c:v>
              </c:pt>
              <c:pt idx="34">
                <c:v>136.65475200881954</c:v>
              </c:pt>
              <c:pt idx="35">
                <c:v>140.50510574848397</c:v>
              </c:pt>
              <c:pt idx="36">
                <c:v>143.95355869129733</c:v>
              </c:pt>
              <c:pt idx="37">
                <c:v>139.94465612491072</c:v>
              </c:pt>
              <c:pt idx="38">
                <c:v>139.57403723689129</c:v>
              </c:pt>
              <c:pt idx="39">
                <c:v>148.8522729349213</c:v>
              </c:pt>
              <c:pt idx="40">
                <c:v>136.41912980218831</c:v>
              </c:pt>
              <c:pt idx="41">
                <c:v>139.20062107963295</c:v>
              </c:pt>
              <c:pt idx="42">
                <c:v>138.62040384426518</c:v>
              </c:pt>
              <c:pt idx="43">
                <c:v>138.55493904043175</c:v>
              </c:pt>
              <c:pt idx="44">
                <c:v>134.67388449216563</c:v>
              </c:pt>
              <c:pt idx="45">
                <c:v>135.13328243917431</c:v>
              </c:pt>
              <c:pt idx="46">
                <c:v>134.2677156650239</c:v>
              </c:pt>
              <c:pt idx="47">
                <c:v>147.42777425951954</c:v>
              </c:pt>
              <c:pt idx="48">
                <c:v>138.89042991881934</c:v>
              </c:pt>
            </c:numLit>
          </c:val>
          <c:smooth val="0"/>
          <c:extLst>
            <c:ext xmlns:c16="http://schemas.microsoft.com/office/drawing/2014/chart" uri="{C3380CC4-5D6E-409C-BE32-E72D297353CC}">
              <c16:uniqueId val="{00000000-C73D-4FE0-BDAF-9F2A46C5FD14}"/>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119.49065906407131</c:v>
              </c:pt>
              <c:pt idx="1">
                <c:v>123.13728999112716</c:v>
              </c:pt>
              <c:pt idx="2">
                <c:v>116.10185262362396</c:v>
              </c:pt>
              <c:pt idx="3">
                <c:v>120.25797146628176</c:v>
              </c:pt>
              <c:pt idx="4">
                <c:v>122.78745956824544</c:v>
              </c:pt>
              <c:pt idx="5">
                <c:v>130.29491352430475</c:v>
              </c:pt>
              <c:pt idx="6">
                <c:v>128.52203088106498</c:v>
              </c:pt>
              <c:pt idx="7">
                <c:v>129.10562543190139</c:v>
              </c:pt>
              <c:pt idx="8">
                <c:v>119.50765073441806</c:v>
              </c:pt>
              <c:pt idx="9">
                <c:v>121.97431410337296</c:v>
              </c:pt>
              <c:pt idx="10">
                <c:v>122.03002665987933</c:v>
              </c:pt>
              <c:pt idx="11">
                <c:v>118.86794588048153</c:v>
              </c:pt>
              <c:pt idx="12">
                <c:v>123.99964479909345</c:v>
              </c:pt>
              <c:pt idx="13">
                <c:v>125.33970106042165</c:v>
              </c:pt>
              <c:pt idx="14">
                <c:v>125.30422201707094</c:v>
              </c:pt>
              <c:pt idx="15">
                <c:v>129.94779332958166</c:v>
              </c:pt>
              <c:pt idx="16">
                <c:v>133.17509292371756</c:v>
              </c:pt>
              <c:pt idx="17">
                <c:v>125.70750058936757</c:v>
              </c:pt>
              <c:pt idx="18">
                <c:v>125.73244647211246</c:v>
              </c:pt>
              <c:pt idx="19">
                <c:v>126.4718824149446</c:v>
              </c:pt>
              <c:pt idx="20">
                <c:v>122.24625119163555</c:v>
              </c:pt>
              <c:pt idx="21">
                <c:v>129.7930276607286</c:v>
              </c:pt>
              <c:pt idx="22">
                <c:v>128.62053437957059</c:v>
              </c:pt>
              <c:pt idx="23">
                <c:v>128.72679580623031</c:v>
              </c:pt>
              <c:pt idx="24">
                <c:v>129.06849297128531</c:v>
              </c:pt>
              <c:pt idx="25">
                <c:v>137.29529958279977</c:v>
              </c:pt>
              <c:pt idx="26">
                <c:v>132.45523353486143</c:v>
              </c:pt>
              <c:pt idx="27">
                <c:v>129.48688542010561</c:v>
              </c:pt>
              <c:pt idx="28">
                <c:v>131.16437959090649</c:v>
              </c:pt>
              <c:pt idx="29">
                <c:v>126.02096180166853</c:v>
              </c:pt>
              <c:pt idx="30">
                <c:v>126.71692206056497</c:v>
              </c:pt>
              <c:pt idx="31">
                <c:v>127.65214222934733</c:v>
              </c:pt>
              <c:pt idx="32">
                <c:v>131.9768394132937</c:v>
              </c:pt>
              <c:pt idx="33">
                <c:v>137.65216632057002</c:v>
              </c:pt>
              <c:pt idx="34">
                <c:v>129.75497237956378</c:v>
              </c:pt>
              <c:pt idx="35">
                <c:v>132.80578330117183</c:v>
              </c:pt>
              <c:pt idx="36">
                <c:v>135.97814603801356</c:v>
              </c:pt>
              <c:pt idx="37">
                <c:v>131.39099514182467</c:v>
              </c:pt>
              <c:pt idx="38">
                <c:v>131.16507028261327</c:v>
              </c:pt>
              <c:pt idx="39">
                <c:v>138.92156890614527</c:v>
              </c:pt>
              <c:pt idx="40">
                <c:v>128.54009957446226</c:v>
              </c:pt>
              <c:pt idx="41">
                <c:v>129.58071201926685</c:v>
              </c:pt>
              <c:pt idx="42">
                <c:v>130.29402212683715</c:v>
              </c:pt>
              <c:pt idx="43">
                <c:v>130.20875698731592</c:v>
              </c:pt>
              <c:pt idx="44">
                <c:v>126.81578369849218</c:v>
              </c:pt>
              <c:pt idx="45">
                <c:v>126.75736279520397</c:v>
              </c:pt>
              <c:pt idx="46">
                <c:v>126.02493562917729</c:v>
              </c:pt>
              <c:pt idx="47">
                <c:v>137.6829686375531</c:v>
              </c:pt>
              <c:pt idx="48">
                <c:v>129.64804603267385</c:v>
              </c:pt>
            </c:numLit>
          </c:val>
          <c:smooth val="0"/>
          <c:extLst>
            <c:ext xmlns:c16="http://schemas.microsoft.com/office/drawing/2014/chart" uri="{C3380CC4-5D6E-409C-BE32-E72D297353CC}">
              <c16:uniqueId val="{00000000-7F3A-4AE2-AAE0-FE1151E3EB38}"/>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85.688810080993832</c:v>
              </c:pt>
              <c:pt idx="1">
                <c:v>84.935887858451181</c:v>
              </c:pt>
              <c:pt idx="2">
                <c:v>75.795738196815961</c:v>
              </c:pt>
              <c:pt idx="3">
                <c:v>78.782752281173003</c:v>
              </c:pt>
              <c:pt idx="4">
                <c:v>75.518853870084968</c:v>
              </c:pt>
              <c:pt idx="5">
                <c:v>76.168423001548007</c:v>
              </c:pt>
              <c:pt idx="6">
                <c:v>73.822579806120828</c:v>
              </c:pt>
              <c:pt idx="7">
                <c:v>73.944708398517719</c:v>
              </c:pt>
              <c:pt idx="8">
                <c:v>82.225618450319928</c:v>
              </c:pt>
              <c:pt idx="9">
                <c:v>74.794390385939792</c:v>
              </c:pt>
              <c:pt idx="10">
                <c:v>79.832740354179222</c:v>
              </c:pt>
              <c:pt idx="11">
                <c:v>75.404600099161158</c:v>
              </c:pt>
              <c:pt idx="12">
                <c:v>73.006086118480638</c:v>
              </c:pt>
              <c:pt idx="13">
                <c:v>62.104881890039501</c:v>
              </c:pt>
              <c:pt idx="14">
                <c:v>68.795805530334349</c:v>
              </c:pt>
              <c:pt idx="15">
                <c:v>69.304690431435915</c:v>
              </c:pt>
              <c:pt idx="16">
                <c:v>70.819991758952312</c:v>
              </c:pt>
              <c:pt idx="17">
                <c:v>72.281036763560365</c:v>
              </c:pt>
              <c:pt idx="18">
                <c:v>72.359364995173905</c:v>
              </c:pt>
              <c:pt idx="19">
                <c:v>67.870675236935554</c:v>
              </c:pt>
              <c:pt idx="20">
                <c:v>70.917391635936639</c:v>
              </c:pt>
              <c:pt idx="21">
                <c:v>61.710274272928324</c:v>
              </c:pt>
              <c:pt idx="22">
                <c:v>63.259880021128211</c:v>
              </c:pt>
              <c:pt idx="23">
                <c:v>65.750443272159387</c:v>
              </c:pt>
              <c:pt idx="24">
                <c:v>57.078571558443912</c:v>
              </c:pt>
              <c:pt idx="25">
                <c:v>62.571343858071714</c:v>
              </c:pt>
              <c:pt idx="26">
                <c:v>64.518497940853948</c:v>
              </c:pt>
              <c:pt idx="27">
                <c:v>63.787400826458743</c:v>
              </c:pt>
              <c:pt idx="28">
                <c:v>62.634821744405123</c:v>
              </c:pt>
              <c:pt idx="29">
                <c:v>56.70571630303327</c:v>
              </c:pt>
              <c:pt idx="30">
                <c:v>58.287207019013366</c:v>
              </c:pt>
              <c:pt idx="31">
                <c:v>54.762745025239148</c:v>
              </c:pt>
              <c:pt idx="32">
                <c:v>57.996384131445446</c:v>
              </c:pt>
              <c:pt idx="33">
                <c:v>56.044376482220024</c:v>
              </c:pt>
              <c:pt idx="34">
                <c:v>58.797143275432127</c:v>
              </c:pt>
              <c:pt idx="35">
                <c:v>48.955208744705956</c:v>
              </c:pt>
              <c:pt idx="36">
                <c:v>58.722502717615988</c:v>
              </c:pt>
              <c:pt idx="37">
                <c:v>35.911689651545778</c:v>
              </c:pt>
              <c:pt idx="38">
                <c:v>94.233885054747489</c:v>
              </c:pt>
              <c:pt idx="39">
                <c:v>54.249695605894097</c:v>
              </c:pt>
              <c:pt idx="40">
                <c:v>58.55446445436511</c:v>
              </c:pt>
              <c:pt idx="41">
                <c:v>70.105563258140776</c:v>
              </c:pt>
              <c:pt idx="42">
                <c:v>63.410938166091903</c:v>
              </c:pt>
              <c:pt idx="43">
                <c:v>61.442614941690124</c:v>
              </c:pt>
              <c:pt idx="44">
                <c:v>51.85590934334936</c:v>
              </c:pt>
              <c:pt idx="45">
                <c:v>61.945594398055036</c:v>
              </c:pt>
              <c:pt idx="46">
                <c:v>55.064740261230291</c:v>
              </c:pt>
              <c:pt idx="47">
                <c:v>51.753486793451074</c:v>
              </c:pt>
              <c:pt idx="48">
                <c:v>62.783037721854228</c:v>
              </c:pt>
            </c:numLit>
          </c:val>
          <c:smooth val="0"/>
          <c:extLst>
            <c:ext xmlns:c16="http://schemas.microsoft.com/office/drawing/2014/chart" uri="{C3380CC4-5D6E-409C-BE32-E72D297353CC}">
              <c16:uniqueId val="{00000000-4CCA-46AC-BF5E-767F9DE61447}"/>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95"/>
          <c:min val="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101.52737112065337</c:v>
              </c:pt>
              <c:pt idx="1">
                <c:v>116.03110608231755</c:v>
              </c:pt>
              <c:pt idx="2">
                <c:v>92.327592237438708</c:v>
              </c:pt>
              <c:pt idx="3">
                <c:v>96.233037403841323</c:v>
              </c:pt>
              <c:pt idx="4">
                <c:v>90.466839574392949</c:v>
              </c:pt>
              <c:pt idx="5">
                <c:v>85.44727318761737</c:v>
              </c:pt>
              <c:pt idx="6">
                <c:v>90.470130343397912</c:v>
              </c:pt>
              <c:pt idx="7">
                <c:v>93.21960777338802</c:v>
              </c:pt>
              <c:pt idx="8">
                <c:v>94.779596916291709</c:v>
              </c:pt>
              <c:pt idx="9">
                <c:v>81.723163547352257</c:v>
              </c:pt>
              <c:pt idx="10">
                <c:v>87.576473397115478</c:v>
              </c:pt>
              <c:pt idx="11">
                <c:v>91.718588939604885</c:v>
              </c:pt>
              <c:pt idx="12">
                <c:v>88.490657879729923</c:v>
              </c:pt>
              <c:pt idx="13">
                <c:v>85.451291510125472</c:v>
              </c:pt>
              <c:pt idx="14">
                <c:v>83.99427188147574</c:v>
              </c:pt>
              <c:pt idx="15">
                <c:v>92.437321204420982</c:v>
              </c:pt>
              <c:pt idx="16">
                <c:v>91.307072845935437</c:v>
              </c:pt>
              <c:pt idx="17">
                <c:v>92.093416170805369</c:v>
              </c:pt>
              <c:pt idx="18">
                <c:v>90.735866830397242</c:v>
              </c:pt>
              <c:pt idx="19">
                <c:v>77.045234255369266</c:v>
              </c:pt>
              <c:pt idx="20">
                <c:v>89.221002267966526</c:v>
              </c:pt>
              <c:pt idx="21">
                <c:v>93.219706154524005</c:v>
              </c:pt>
              <c:pt idx="22">
                <c:v>87.624840276552519</c:v>
              </c:pt>
              <c:pt idx="23">
                <c:v>105.06985677317755</c:v>
              </c:pt>
              <c:pt idx="24">
                <c:v>82.053525502066876</c:v>
              </c:pt>
              <c:pt idx="25">
                <c:v>94.724489420786185</c:v>
              </c:pt>
              <c:pt idx="26">
                <c:v>96.803543256049551</c:v>
              </c:pt>
              <c:pt idx="27">
                <c:v>91.525144954316545</c:v>
              </c:pt>
              <c:pt idx="28">
                <c:v>89.550080385054784</c:v>
              </c:pt>
              <c:pt idx="29">
                <c:v>90.522258781192278</c:v>
              </c:pt>
              <c:pt idx="30">
                <c:v>89.451312880910905</c:v>
              </c:pt>
              <c:pt idx="31">
                <c:v>87.173745855229996</c:v>
              </c:pt>
              <c:pt idx="32">
                <c:v>86.144735314325317</c:v>
              </c:pt>
              <c:pt idx="33">
                <c:v>87.455980809280589</c:v>
              </c:pt>
              <c:pt idx="34">
                <c:v>87.376928457513131</c:v>
              </c:pt>
              <c:pt idx="35">
                <c:v>79.18701402234143</c:v>
              </c:pt>
              <c:pt idx="36">
                <c:v>88.489309394284376</c:v>
              </c:pt>
              <c:pt idx="37">
                <c:v>68.212205616852202</c:v>
              </c:pt>
              <c:pt idx="38">
                <c:v>161.25542406581536</c:v>
              </c:pt>
              <c:pt idx="39">
                <c:v>85.885159074443067</c:v>
              </c:pt>
              <c:pt idx="40">
                <c:v>92.790905275795325</c:v>
              </c:pt>
              <c:pt idx="41">
                <c:v>101.82426322346376</c:v>
              </c:pt>
              <c:pt idx="42">
                <c:v>96.614908572956182</c:v>
              </c:pt>
              <c:pt idx="43">
                <c:v>94.621191706035461</c:v>
              </c:pt>
              <c:pt idx="44">
                <c:v>88.438668722815834</c:v>
              </c:pt>
              <c:pt idx="45">
                <c:v>92.950347918900107</c:v>
              </c:pt>
              <c:pt idx="46">
                <c:v>96.696487141177116</c:v>
              </c:pt>
              <c:pt idx="47">
                <c:v>98.831742506080118</c:v>
              </c:pt>
              <c:pt idx="48">
                <c:v>99.779964224408673</c:v>
              </c:pt>
            </c:numLit>
          </c:val>
          <c:smooth val="0"/>
          <c:extLst>
            <c:ext xmlns:c16="http://schemas.microsoft.com/office/drawing/2014/chart" uri="{C3380CC4-5D6E-409C-BE32-E72D297353CC}">
              <c16:uniqueId val="{00000000-0D88-405B-A60E-28548E3217AF}"/>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65"/>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93.855927335816318</c:v>
              </c:pt>
              <c:pt idx="1">
                <c:v>100.97006499504218</c:v>
              </c:pt>
              <c:pt idx="2">
                <c:v>84.320350379153396</c:v>
              </c:pt>
              <c:pt idx="3">
                <c:v>87.780951320217781</c:v>
              </c:pt>
              <c:pt idx="4">
                <c:v>83.226748019357871</c:v>
              </c:pt>
              <c:pt idx="5">
                <c:v>80.953040573169829</c:v>
              </c:pt>
              <c:pt idx="6">
                <c:v>82.406850618543544</c:v>
              </c:pt>
              <c:pt idx="7">
                <c:v>83.883765543626538</c:v>
              </c:pt>
              <c:pt idx="8">
                <c:v>88.699048321213795</c:v>
              </c:pt>
              <c:pt idx="9">
                <c:v>78.367196191948736</c:v>
              </c:pt>
              <c:pt idx="10">
                <c:v>83.825778332398443</c:v>
              </c:pt>
              <c:pt idx="11">
                <c:v>83.816870596471034</c:v>
              </c:pt>
              <c:pt idx="12">
                <c:v>80.990669623141912</c:v>
              </c:pt>
              <c:pt idx="13">
                <c:v>74.143403847237224</c:v>
              </c:pt>
              <c:pt idx="14">
                <c:v>76.632859444034708</c:v>
              </c:pt>
              <c:pt idx="15">
                <c:v>81.232977822090518</c:v>
              </c:pt>
              <c:pt idx="16">
                <c:v>81.384107591664588</c:v>
              </c:pt>
              <c:pt idx="17">
                <c:v>82.497244240415753</c:v>
              </c:pt>
              <c:pt idx="18">
                <c:v>81.835165533235653</c:v>
              </c:pt>
              <c:pt idx="19">
                <c:v>72.601515309920359</c:v>
              </c:pt>
              <c:pt idx="20">
                <c:v>80.355605994178433</c:v>
              </c:pt>
              <c:pt idx="21">
                <c:v>77.958039721156553</c:v>
              </c:pt>
              <c:pt idx="22">
                <c:v>75.823615250412487</c:v>
              </c:pt>
              <c:pt idx="23">
                <c:v>86.025407623375997</c:v>
              </c:pt>
              <c:pt idx="24">
                <c:v>69.956848617869554</c:v>
              </c:pt>
              <c:pt idx="25">
                <c:v>79.151038772560554</c:v>
              </c:pt>
              <c:pt idx="26">
                <c:v>81.166206656703793</c:v>
              </c:pt>
              <c:pt idx="27">
                <c:v>78.090304234743869</c:v>
              </c:pt>
              <c:pt idx="28">
                <c:v>76.513612419368187</c:v>
              </c:pt>
              <c:pt idx="29">
                <c:v>74.143137977909532</c:v>
              </c:pt>
              <c:pt idx="30">
                <c:v>74.356905906336593</c:v>
              </c:pt>
              <c:pt idx="31">
                <c:v>71.47540241007782</c:v>
              </c:pt>
              <c:pt idx="32">
                <c:v>72.511016115049102</c:v>
              </c:pt>
              <c:pt idx="33">
                <c:v>72.241697378911013</c:v>
              </c:pt>
              <c:pt idx="34">
                <c:v>73.534243199801978</c:v>
              </c:pt>
              <c:pt idx="35">
                <c:v>64.544168998681002</c:v>
              </c:pt>
              <c:pt idx="36">
                <c:v>74.07168752179372</c:v>
              </c:pt>
              <c:pt idx="37">
                <c:v>52.567375772233525</c:v>
              </c:pt>
              <c:pt idx="38">
                <c:v>128.79338615661126</c:v>
              </c:pt>
              <c:pt idx="39">
                <c:v>70.562448949542969</c:v>
              </c:pt>
              <c:pt idx="40">
                <c:v>76.208405735789881</c:v>
              </c:pt>
              <c:pt idx="41">
                <c:v>86.46123730824344</c:v>
              </c:pt>
              <c:pt idx="42">
                <c:v>80.532488473565138</c:v>
              </c:pt>
              <c:pt idx="43">
                <c:v>78.551071076311416</c:v>
              </c:pt>
              <c:pt idx="44">
                <c:v>70.719724345793679</c:v>
              </c:pt>
              <c:pt idx="45">
                <c:v>77.933123620410143</c:v>
              </c:pt>
              <c:pt idx="46">
                <c:v>76.532053954704864</c:v>
              </c:pt>
              <c:pt idx="47">
                <c:v>76.029280130660894</c:v>
              </c:pt>
              <c:pt idx="48">
                <c:v>81.860417040455928</c:v>
              </c:pt>
            </c:numLit>
          </c:val>
          <c:smooth val="0"/>
          <c:extLst>
            <c:ext xmlns:c16="http://schemas.microsoft.com/office/drawing/2014/chart" uri="{C3380CC4-5D6E-409C-BE32-E72D297353CC}">
              <c16:uniqueId val="{00000000-413F-4277-9127-78889725DF84}"/>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3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75.129293453168586</c:v>
              </c:pt>
              <c:pt idx="1">
                <c:v>77.051890115851265</c:v>
              </c:pt>
              <c:pt idx="2">
                <c:v>75.038077345912527</c:v>
              </c:pt>
              <c:pt idx="3">
                <c:v>77.0774740162489</c:v>
              </c:pt>
              <c:pt idx="4">
                <c:v>78.821117017158599</c:v>
              </c:pt>
              <c:pt idx="5">
                <c:v>80.171468362940317</c:v>
              </c:pt>
              <c:pt idx="6">
                <c:v>76.829895691871769</c:v>
              </c:pt>
              <c:pt idx="7">
                <c:v>77.995873599118511</c:v>
              </c:pt>
              <c:pt idx="8">
                <c:v>76.252814296575195</c:v>
              </c:pt>
              <c:pt idx="9">
                <c:v>74.823506986820902</c:v>
              </c:pt>
              <c:pt idx="10">
                <c:v>76.494693022367869</c:v>
              </c:pt>
              <c:pt idx="11">
                <c:v>73.439255508008785</c:v>
              </c:pt>
              <c:pt idx="12">
                <c:v>74.466692263776778</c:v>
              </c:pt>
              <c:pt idx="13">
                <c:v>73.454978404314403</c:v>
              </c:pt>
              <c:pt idx="14">
                <c:v>75.488841435013413</c:v>
              </c:pt>
              <c:pt idx="15">
                <c:v>75.902007807437855</c:v>
              </c:pt>
              <c:pt idx="16">
                <c:v>73.51052129562089</c:v>
              </c:pt>
              <c:pt idx="17">
                <c:v>74.902824110227286</c:v>
              </c:pt>
              <c:pt idx="18">
                <c:v>73.128195896997724</c:v>
              </c:pt>
              <c:pt idx="19">
                <c:v>74.071728843353696</c:v>
              </c:pt>
              <c:pt idx="20">
                <c:v>75.711787296149382</c:v>
              </c:pt>
              <c:pt idx="21">
                <c:v>81.441732281467424</c:v>
              </c:pt>
              <c:pt idx="22">
                <c:v>76.751618633572676</c:v>
              </c:pt>
              <c:pt idx="23">
                <c:v>76.551450297268801</c:v>
              </c:pt>
              <c:pt idx="24">
                <c:v>73.443314697140423</c:v>
              </c:pt>
              <c:pt idx="25">
                <c:v>77.142158234532715</c:v>
              </c:pt>
              <c:pt idx="26">
                <c:v>75.733658646705393</c:v>
              </c:pt>
              <c:pt idx="27">
                <c:v>73.000791062355191</c:v>
              </c:pt>
              <c:pt idx="28">
                <c:v>73.830930379722119</c:v>
              </c:pt>
              <c:pt idx="29">
                <c:v>71.430340650143776</c:v>
              </c:pt>
              <c:pt idx="30">
                <c:v>72.764317842124498</c:v>
              </c:pt>
              <c:pt idx="31">
                <c:v>71.432440363552175</c:v>
              </c:pt>
              <c:pt idx="32">
                <c:v>72.754298010147181</c:v>
              </c:pt>
              <c:pt idx="33">
                <c:v>73.458701612375492</c:v>
              </c:pt>
              <c:pt idx="34">
                <c:v>81.064913470514924</c:v>
              </c:pt>
              <c:pt idx="35">
                <c:v>79.357233144651104</c:v>
              </c:pt>
              <c:pt idx="36">
                <c:v>75.727744725268323</c:v>
              </c:pt>
              <c:pt idx="37">
                <c:v>76.500922080497446</c:v>
              </c:pt>
              <c:pt idx="38">
                <c:v>79.700011633499741</c:v>
              </c:pt>
              <c:pt idx="39">
                <c:v>77.560009207480562</c:v>
              </c:pt>
              <c:pt idx="40">
                <c:v>78.627179218381741</c:v>
              </c:pt>
              <c:pt idx="41">
                <c:v>75.93018782846724</c:v>
              </c:pt>
              <c:pt idx="42">
                <c:v>76.989737903650209</c:v>
              </c:pt>
              <c:pt idx="43">
                <c:v>75.470457183428834</c:v>
              </c:pt>
              <c:pt idx="44">
                <c:v>73.478036656923678</c:v>
              </c:pt>
              <c:pt idx="45">
                <c:v>76.78729811295004</c:v>
              </c:pt>
              <c:pt idx="46">
                <c:v>74.444097502816604</c:v>
              </c:pt>
              <c:pt idx="47">
                <c:v>74.699811349720306</c:v>
              </c:pt>
              <c:pt idx="48">
                <c:v>75.712635459060664</c:v>
              </c:pt>
            </c:numLit>
          </c:val>
          <c:smooth val="0"/>
          <c:extLst>
            <c:ext xmlns:c16="http://schemas.microsoft.com/office/drawing/2014/chart" uri="{C3380CC4-5D6E-409C-BE32-E72D297353CC}">
              <c16:uniqueId val="{00000000-040F-416E-9FAF-CE894D26CF8D}"/>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9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95.111147055324977</c:v>
              </c:pt>
              <c:pt idx="1">
                <c:v>96.641099702657016</c:v>
              </c:pt>
              <c:pt idx="2">
                <c:v>95.293966636591094</c:v>
              </c:pt>
              <c:pt idx="3">
                <c:v>96.077508854147098</c:v>
              </c:pt>
              <c:pt idx="4">
                <c:v>96.704702369814385</c:v>
              </c:pt>
              <c:pt idx="5">
                <c:v>99.198296061168151</c:v>
              </c:pt>
              <c:pt idx="6">
                <c:v>96.37167922666994</c:v>
              </c:pt>
              <c:pt idx="7">
                <c:v>95.196477194329944</c:v>
              </c:pt>
              <c:pt idx="8">
                <c:v>95.469460945685071</c:v>
              </c:pt>
              <c:pt idx="9">
                <c:v>92.802248951381301</c:v>
              </c:pt>
              <c:pt idx="10">
                <c:v>96.857077868061808</c:v>
              </c:pt>
              <c:pt idx="11">
                <c:v>94.08146856844364</c:v>
              </c:pt>
              <c:pt idx="12">
                <c:v>94.463195106852666</c:v>
              </c:pt>
              <c:pt idx="13">
                <c:v>91.042708417240391</c:v>
              </c:pt>
              <c:pt idx="14">
                <c:v>92.490718950933143</c:v>
              </c:pt>
              <c:pt idx="15">
                <c:v>94.249158135877437</c:v>
              </c:pt>
              <c:pt idx="16">
                <c:v>95.309173244558636</c:v>
              </c:pt>
              <c:pt idx="17">
                <c:v>92.181966586280467</c:v>
              </c:pt>
              <c:pt idx="18">
                <c:v>92.552540259113897</c:v>
              </c:pt>
              <c:pt idx="19">
                <c:v>93.447277515195609</c:v>
              </c:pt>
              <c:pt idx="20">
                <c:v>90.854374363273138</c:v>
              </c:pt>
              <c:pt idx="21">
                <c:v>98.436574167640529</c:v>
              </c:pt>
              <c:pt idx="22">
                <c:v>90.864742896676077</c:v>
              </c:pt>
              <c:pt idx="23">
                <c:v>95.881711824699678</c:v>
              </c:pt>
              <c:pt idx="24">
                <c:v>92.171936062649124</c:v>
              </c:pt>
              <c:pt idx="25">
                <c:v>94.536653535533702</c:v>
              </c:pt>
              <c:pt idx="26">
                <c:v>94.2618511500783</c:v>
              </c:pt>
              <c:pt idx="27">
                <c:v>89.876259956689452</c:v>
              </c:pt>
              <c:pt idx="28">
                <c:v>92.931282399545807</c:v>
              </c:pt>
              <c:pt idx="29">
                <c:v>94.256981145279568</c:v>
              </c:pt>
              <c:pt idx="30">
                <c:v>94.820844487462949</c:v>
              </c:pt>
              <c:pt idx="31">
                <c:v>90.777461641317359</c:v>
              </c:pt>
              <c:pt idx="32">
                <c:v>92.695589953468371</c:v>
              </c:pt>
              <c:pt idx="33">
                <c:v>94.715356175343942</c:v>
              </c:pt>
              <c:pt idx="34">
                <c:v>94.489601101250713</c:v>
              </c:pt>
              <c:pt idx="35">
                <c:v>93.63746039666691</c:v>
              </c:pt>
              <c:pt idx="36">
                <c:v>94.304062136457361</c:v>
              </c:pt>
              <c:pt idx="37">
                <c:v>92.028630127894175</c:v>
              </c:pt>
              <c:pt idx="38">
                <c:v>93.413083012344728</c:v>
              </c:pt>
              <c:pt idx="39">
                <c:v>93.987936975646491</c:v>
              </c:pt>
              <c:pt idx="40">
                <c:v>93.132822818393137</c:v>
              </c:pt>
              <c:pt idx="41">
                <c:v>93.245473554387061</c:v>
              </c:pt>
              <c:pt idx="42">
                <c:v>91.620299919211519</c:v>
              </c:pt>
              <c:pt idx="43">
                <c:v>95.257360351572828</c:v>
              </c:pt>
              <c:pt idx="44">
                <c:v>94.142592277405129</c:v>
              </c:pt>
              <c:pt idx="45">
                <c:v>96.272849579655201</c:v>
              </c:pt>
              <c:pt idx="46">
                <c:v>90.691119213857235</c:v>
              </c:pt>
              <c:pt idx="47">
                <c:v>91.641580182318421</c:v>
              </c:pt>
              <c:pt idx="48">
                <c:v>92.760542699718059</c:v>
              </c:pt>
            </c:numLit>
          </c:val>
          <c:smooth val="0"/>
          <c:extLst>
            <c:ext xmlns:c16="http://schemas.microsoft.com/office/drawing/2014/chart" uri="{C3380CC4-5D6E-409C-BE32-E72D297353CC}">
              <c16:uniqueId val="{00000000-CF93-49EC-8A06-D5B993FD240A}"/>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122.61740739271754</c:v>
              </c:pt>
              <c:pt idx="1">
                <c:v>126.703122032046</c:v>
              </c:pt>
              <c:pt idx="2">
                <c:v>124.43049628806273</c:v>
              </c:pt>
              <c:pt idx="3">
                <c:v>125.59913712254951</c:v>
              </c:pt>
              <c:pt idx="4">
                <c:v>127.81553628402837</c:v>
              </c:pt>
              <c:pt idx="5">
                <c:v>131.83764849804399</c:v>
              </c:pt>
              <c:pt idx="6">
                <c:v>129.21060660037242</c:v>
              </c:pt>
              <c:pt idx="7">
                <c:v>125.27103740237963</c:v>
              </c:pt>
              <c:pt idx="8">
                <c:v>129.74746579937855</c:v>
              </c:pt>
              <c:pt idx="9">
                <c:v>125.08249882604989</c:v>
              </c:pt>
              <c:pt idx="10">
                <c:v>134.18595199668007</c:v>
              </c:pt>
              <c:pt idx="11">
                <c:v>132.10928933147764</c:v>
              </c:pt>
              <c:pt idx="12">
                <c:v>132.41880330742933</c:v>
              </c:pt>
              <c:pt idx="13">
                <c:v>127.65571207131229</c:v>
              </c:pt>
              <c:pt idx="14">
                <c:v>129.06532853161511</c:v>
              </c:pt>
              <c:pt idx="15">
                <c:v>131.84070886039737</c:v>
              </c:pt>
              <c:pt idx="16">
                <c:v>135.23350148300901</c:v>
              </c:pt>
              <c:pt idx="17">
                <c:v>129.72155844927741</c:v>
              </c:pt>
              <c:pt idx="18">
                <c:v>131.62003293300506</c:v>
              </c:pt>
              <c:pt idx="19">
                <c:v>134.27704280772295</c:v>
              </c:pt>
              <c:pt idx="20">
                <c:v>128.50289579048072</c:v>
              </c:pt>
              <c:pt idx="21">
                <c:v>137.1017037709293</c:v>
              </c:pt>
              <c:pt idx="22">
                <c:v>132.81052789595299</c:v>
              </c:pt>
              <c:pt idx="23">
                <c:v>139.41825846141654</c:v>
              </c:pt>
              <c:pt idx="24">
                <c:v>135.02736977488914</c:v>
              </c:pt>
              <c:pt idx="25">
                <c:v>142.25665589331317</c:v>
              </c:pt>
              <c:pt idx="26">
                <c:v>142.31538760811088</c:v>
              </c:pt>
              <c:pt idx="27">
                <c:v>136.41228285709363</c:v>
              </c:pt>
              <c:pt idx="28">
                <c:v>141.88141626605378</c:v>
              </c:pt>
              <c:pt idx="29">
                <c:v>143.1122810362819</c:v>
              </c:pt>
              <c:pt idx="30">
                <c:v>143.33715216215774</c:v>
              </c:pt>
              <c:pt idx="31">
                <c:v>136.22478851306002</c:v>
              </c:pt>
              <c:pt idx="32">
                <c:v>143.27355239616398</c:v>
              </c:pt>
              <c:pt idx="33">
                <c:v>147.0629456613828</c:v>
              </c:pt>
              <c:pt idx="34">
                <c:v>147.06502237613373</c:v>
              </c:pt>
              <c:pt idx="35">
                <c:v>147.80815860198112</c:v>
              </c:pt>
              <c:pt idx="36">
                <c:v>147.68490503498478</c:v>
              </c:pt>
              <c:pt idx="37">
                <c:v>144.56689791995291</c:v>
              </c:pt>
              <c:pt idx="38">
                <c:v>150.23479942613551</c:v>
              </c:pt>
              <c:pt idx="39">
                <c:v>153.52147325690626</c:v>
              </c:pt>
              <c:pt idx="40">
                <c:v>150.26954930729713</c:v>
              </c:pt>
              <c:pt idx="41">
                <c:v>151.99351804192537</c:v>
              </c:pt>
              <c:pt idx="42">
                <c:v>152.78422378217664</c:v>
              </c:pt>
              <c:pt idx="43">
                <c:v>154.80007294302339</c:v>
              </c:pt>
              <c:pt idx="44">
                <c:v>153.81352533834348</c:v>
              </c:pt>
              <c:pt idx="45">
                <c:v>157.22672425180295</c:v>
              </c:pt>
              <c:pt idx="46">
                <c:v>152.3531551405375</c:v>
              </c:pt>
              <c:pt idx="47">
                <c:v>155.13391242183869</c:v>
              </c:pt>
              <c:pt idx="48">
                <c:v>157.35261526500517</c:v>
              </c:pt>
            </c:numLit>
          </c:val>
          <c:smooth val="0"/>
          <c:extLst>
            <c:ext xmlns:c16="http://schemas.microsoft.com/office/drawing/2014/chart" uri="{C3380CC4-5D6E-409C-BE32-E72D297353CC}">
              <c16:uniqueId val="{00000000-7635-41BC-BF52-0D833A578B5F}"/>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ax val="16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105.24894020010356</c:v>
              </c:pt>
              <c:pt idx="1">
                <c:v>107.72085246260454</c:v>
              </c:pt>
              <c:pt idx="2">
                <c:v>106.03261692711354</c:v>
              </c:pt>
              <c:pt idx="3">
                <c:v>106.95809229264741</c:v>
              </c:pt>
              <c:pt idx="4">
                <c:v>108.17100840034041</c:v>
              </c:pt>
              <c:pt idx="5">
                <c:v>111.22795764823425</c:v>
              </c:pt>
              <c:pt idx="6">
                <c:v>108.47489677523767</c:v>
              </c:pt>
              <c:pt idx="7">
                <c:v>106.2808509539618</c:v>
              </c:pt>
              <c:pt idx="8">
                <c:v>108.10306938100034</c:v>
              </c:pt>
              <c:pt idx="9">
                <c:v>104.69955857752062</c:v>
              </c:pt>
              <c:pt idx="10">
                <c:v>110.61512420375215</c:v>
              </c:pt>
              <c:pt idx="11">
                <c:v>108.09712085681645</c:v>
              </c:pt>
              <c:pt idx="12">
                <c:v>108.45223250786282</c:v>
              </c:pt>
              <c:pt idx="13">
                <c:v>104.53691129691794</c:v>
              </c:pt>
              <c:pt idx="14">
                <c:v>105.9707711911112</c:v>
              </c:pt>
              <c:pt idx="15">
                <c:v>108.10401737745036</c:v>
              </c:pt>
              <c:pt idx="16">
                <c:v>110.02380824622892</c:v>
              </c:pt>
              <c:pt idx="17">
                <c:v>106.01767570770993</c:v>
              </c:pt>
              <c:pt idx="18">
                <c:v>106.95137727130674</c:v>
              </c:pt>
              <c:pt idx="19">
                <c:v>108.49562322298362</c:v>
              </c:pt>
              <c:pt idx="20">
                <c:v>104.73023090480889</c:v>
              </c:pt>
              <c:pt idx="21">
                <c:v>112.68711499093564</c:v>
              </c:pt>
              <c:pt idx="22">
                <c:v>106.32441231018588</c:v>
              </c:pt>
              <c:pt idx="23">
                <c:v>111.9276773113653</c:v>
              </c:pt>
              <c:pt idx="24">
                <c:v>107.96686844441845</c:v>
              </c:pt>
              <c:pt idx="25">
                <c:v>112.12448651746254</c:v>
              </c:pt>
              <c:pt idx="26">
                <c:v>111.97261250080832</c:v>
              </c:pt>
              <c:pt idx="27">
                <c:v>107.02772177513368</c:v>
              </c:pt>
              <c:pt idx="28">
                <c:v>110.97249648902603</c:v>
              </c:pt>
              <c:pt idx="29">
                <c:v>112.26324292881269</c:v>
              </c:pt>
              <c:pt idx="30">
                <c:v>112.70216624190954</c:v>
              </c:pt>
              <c:pt idx="31">
                <c:v>107.52767025410105</c:v>
              </c:pt>
              <c:pt idx="32">
                <c:v>111.33676162271873</c:v>
              </c:pt>
              <c:pt idx="33">
                <c:v>114.00874710990942</c:v>
              </c:pt>
              <c:pt idx="34">
                <c:v>113.86696243087448</c:v>
              </c:pt>
              <c:pt idx="35">
                <c:v>113.60278196992159</c:v>
              </c:pt>
              <c:pt idx="36">
                <c:v>113.97827217305489</c:v>
              </c:pt>
              <c:pt idx="37">
                <c:v>111.39229805394868</c:v>
              </c:pt>
              <c:pt idx="38">
                <c:v>114.35547212916663</c:v>
              </c:pt>
              <c:pt idx="39">
                <c:v>115.92980288520887</c:v>
              </c:pt>
              <c:pt idx="40">
                <c:v>114.19131303150539</c:v>
              </c:pt>
              <c:pt idx="41">
                <c:v>114.89783615728425</c:v>
              </c:pt>
              <c:pt idx="42">
                <c:v>114.16306656360318</c:v>
              </c:pt>
              <c:pt idx="43">
                <c:v>117.20260831065433</c:v>
              </c:pt>
              <c:pt idx="44">
                <c:v>116.13509757284022</c:v>
              </c:pt>
              <c:pt idx="45">
                <c:v>118.73819983880891</c:v>
              </c:pt>
              <c:pt idx="46">
                <c:v>113.41747159483837</c:v>
              </c:pt>
              <c:pt idx="47">
                <c:v>115.04251228390225</c:v>
              </c:pt>
              <c:pt idx="48">
                <c:v>116.56679852756793</c:v>
              </c:pt>
            </c:numLit>
          </c:val>
          <c:smooth val="0"/>
          <c:extLst>
            <c:ext xmlns:c16="http://schemas.microsoft.com/office/drawing/2014/chart" uri="{C3380CC4-5D6E-409C-BE32-E72D297353CC}">
              <c16:uniqueId val="{00000000-4992-4B64-8FBC-929C22721891}"/>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61.268046415244072</c:v>
              </c:pt>
              <c:pt idx="1">
                <c:v>63.490724396936926</c:v>
              </c:pt>
              <c:pt idx="2">
                <c:v>61.60773952660896</c:v>
              </c:pt>
              <c:pt idx="3">
                <c:v>63.560172949588576</c:v>
              </c:pt>
              <c:pt idx="4">
                <c:v>65.078139925971243</c:v>
              </c:pt>
              <c:pt idx="5">
                <c:v>67.064879072230994</c:v>
              </c:pt>
              <c:pt idx="6">
                <c:v>63.34225329565831</c:v>
              </c:pt>
              <c:pt idx="7">
                <c:v>63.807995985785382</c:v>
              </c:pt>
              <c:pt idx="8">
                <c:v>62.341297251666475</c:v>
              </c:pt>
              <c:pt idx="9">
                <c:v>60.967583767128112</c:v>
              </c:pt>
              <c:pt idx="10">
                <c:v>63.273056743991638</c:v>
              </c:pt>
              <c:pt idx="11">
                <c:v>60.03427159317809</c:v>
              </c:pt>
              <c:pt idx="12">
                <c:v>61.151161050124223</c:v>
              </c:pt>
              <c:pt idx="13">
                <c:v>60.435575728962576</c:v>
              </c:pt>
              <c:pt idx="14">
                <c:v>61.404178191338424</c:v>
              </c:pt>
              <c:pt idx="15">
                <c:v>61.570210810771123</c:v>
              </c:pt>
              <c:pt idx="16">
                <c:v>59.750019872524959</c:v>
              </c:pt>
              <c:pt idx="17">
                <c:v>60.713752483275321</c:v>
              </c:pt>
              <c:pt idx="18">
                <c:v>58.979306502606676</c:v>
              </c:pt>
              <c:pt idx="19">
                <c:v>59.555803613097225</c:v>
              </c:pt>
              <c:pt idx="20">
                <c:v>60.166099950446942</c:v>
              </c:pt>
              <c:pt idx="21">
                <c:v>65.074318117646328</c:v>
              </c:pt>
              <c:pt idx="22">
                <c:v>61.553082351571355</c:v>
              </c:pt>
              <c:pt idx="23">
                <c:v>61.435229974819848</c:v>
              </c:pt>
              <c:pt idx="24">
                <c:v>58.809820734152574</c:v>
              </c:pt>
              <c:pt idx="25">
                <c:v>61.189290613061488</c:v>
              </c:pt>
              <c:pt idx="26">
                <c:v>59.733945856510054</c:v>
              </c:pt>
              <c:pt idx="27">
                <c:v>57.066225887315966</c:v>
              </c:pt>
              <c:pt idx="28">
                <c:v>57.928528888331385</c:v>
              </c:pt>
              <c:pt idx="29">
                <c:v>55.880378066092618</c:v>
              </c:pt>
              <c:pt idx="30">
                <c:v>57.004630053436046</c:v>
              </c:pt>
              <c:pt idx="31">
                <c:v>56.043409004907005</c:v>
              </c:pt>
              <c:pt idx="32">
                <c:v>56.154010395489351</c:v>
              </c:pt>
              <c:pt idx="33">
                <c:v>56.763656973854459</c:v>
              </c:pt>
              <c:pt idx="34">
                <c:v>61.563216131272867</c:v>
              </c:pt>
              <c:pt idx="35">
                <c:v>60.207567201238113</c:v>
              </c:pt>
              <c:pt idx="36">
                <c:v>58.426927014486175</c:v>
              </c:pt>
              <c:pt idx="37">
                <c:v>58.64528055032676</c:v>
              </c:pt>
              <c:pt idx="38">
                <c:v>59.8807629995067</c:v>
              </c:pt>
              <c:pt idx="39">
                <c:v>58.547460069891699</c:v>
              </c:pt>
              <c:pt idx="40">
                <c:v>59.349034814300424</c:v>
              </c:pt>
              <c:pt idx="41">
                <c:v>56.73055535675433</c:v>
              </c:pt>
              <c:pt idx="42">
                <c:v>57.994283084643449</c:v>
              </c:pt>
              <c:pt idx="43">
                <c:v>56.894277293530614</c:v>
              </c:pt>
              <c:pt idx="44">
                <c:v>54.961469081021662</c:v>
              </c:pt>
              <c:pt idx="45">
                <c:v>57.620358952192774</c:v>
              </c:pt>
              <c:pt idx="46">
                <c:v>55.978388879570431</c:v>
              </c:pt>
              <c:pt idx="47">
                <c:v>55.870759085111686</c:v>
              </c:pt>
              <c:pt idx="48">
                <c:v>56.244030216611783</c:v>
              </c:pt>
            </c:numLit>
          </c:val>
          <c:smooth val="0"/>
          <c:extLst>
            <c:ext xmlns:c16="http://schemas.microsoft.com/office/drawing/2014/chart" uri="{C3380CC4-5D6E-409C-BE32-E72D297353CC}">
              <c16:uniqueId val="{00000000-600F-4A9E-98E8-01521BC58FEC}"/>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7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93.287378420895578</c:v>
              </c:pt>
              <c:pt idx="1">
                <c:v>94.816871773832275</c:v>
              </c:pt>
              <c:pt idx="2">
                <c:v>92.631675858439039</c:v>
              </c:pt>
              <c:pt idx="3">
                <c:v>94.78499345019415</c:v>
              </c:pt>
              <c:pt idx="4">
                <c:v>96.824269623020427</c:v>
              </c:pt>
              <c:pt idx="5">
                <c:v>97.340959774979609</c:v>
              </c:pt>
              <c:pt idx="6">
                <c:v>94.498562585599657</c:v>
              </c:pt>
              <c:pt idx="7">
                <c:v>96.581841117751594</c:v>
              </c:pt>
              <c:pt idx="8">
                <c:v>94.476752434341634</c:v>
              </c:pt>
              <c:pt idx="9">
                <c:v>92.974617809758499</c:v>
              </c:pt>
              <c:pt idx="10">
                <c:v>93.814894754454187</c:v>
              </c:pt>
              <c:pt idx="11">
                <c:v>90.999640677578313</c:v>
              </c:pt>
              <c:pt idx="12">
                <c:v>91.909895354119115</c:v>
              </c:pt>
              <c:pt idx="13">
                <c:v>90.51025628524944</c:v>
              </c:pt>
              <c:pt idx="14">
                <c:v>93.939599236294612</c:v>
              </c:pt>
              <c:pt idx="15">
                <c:v>94.676508174805633</c:v>
              </c:pt>
              <c:pt idx="16">
                <c:v>91.536630588347023</c:v>
              </c:pt>
              <c:pt idx="17">
                <c:v>93.490355773896155</c:v>
              </c:pt>
              <c:pt idx="18">
                <c:v>91.663089266937433</c:v>
              </c:pt>
              <c:pt idx="19">
                <c:v>93.087435222080472</c:v>
              </c:pt>
              <c:pt idx="20">
                <c:v>96.076471002648674</c:v>
              </c:pt>
              <c:pt idx="21">
                <c:v>102.88286930727013</c:v>
              </c:pt>
              <c:pt idx="22">
                <c:v>96.66153816957025</c:v>
              </c:pt>
              <c:pt idx="23">
                <c:v>96.353536809032491</c:v>
              </c:pt>
              <c:pt idx="24">
                <c:v>92.613034854904768</c:v>
              </c:pt>
              <c:pt idx="25">
                <c:v>98.040243735572091</c:v>
              </c:pt>
              <c:pt idx="26">
                <c:v>96.693110816392448</c:v>
              </c:pt>
              <c:pt idx="27">
                <c:v>93.874900554849276</c:v>
              </c:pt>
              <c:pt idx="28">
                <c:v>94.662905791569202</c:v>
              </c:pt>
              <c:pt idx="29">
                <c:v>91.800624873031012</c:v>
              </c:pt>
              <c:pt idx="30">
                <c:v>93.409339833933885</c:v>
              </c:pt>
              <c:pt idx="31">
                <c:v>91.591906407029782</c:v>
              </c:pt>
              <c:pt idx="32">
                <c:v>94.500496759144909</c:v>
              </c:pt>
              <c:pt idx="33">
                <c:v>95.329031046432775</c:v>
              </c:pt>
              <c:pt idx="34">
                <c:v>106.61192784317521</c:v>
              </c:pt>
              <c:pt idx="35">
                <c:v>104.44309016406007</c:v>
              </c:pt>
              <c:pt idx="36">
                <c:v>98.391630387504989</c:v>
              </c:pt>
              <c:pt idx="37">
                <c:v>99.891620996044722</c:v>
              </c:pt>
              <c:pt idx="38">
                <c:v>105.6630147967735</c:v>
              </c:pt>
              <c:pt idx="39">
                <c:v>102.46624468173957</c:v>
              </c:pt>
              <c:pt idx="40">
                <c:v>103.88134164342671</c:v>
              </c:pt>
              <c:pt idx="41">
                <c:v>101.08150046409385</c:v>
              </c:pt>
              <c:pt idx="42">
                <c:v>101.87358000389099</c:v>
              </c:pt>
              <c:pt idx="43">
                <c:v>99.805053622960955</c:v>
              </c:pt>
              <c:pt idx="44">
                <c:v>97.734541604420158</c:v>
              </c:pt>
              <c:pt idx="45">
                <c:v>101.89578286183716</c:v>
              </c:pt>
              <c:pt idx="46">
                <c:v>98.63397776775976</c:v>
              </c:pt>
              <c:pt idx="47">
                <c:v>99.365667888247785</c:v>
              </c:pt>
              <c:pt idx="48">
                <c:v>101.21629953981093</c:v>
              </c:pt>
            </c:numLit>
          </c:val>
          <c:smooth val="0"/>
          <c:extLst>
            <c:ext xmlns:c16="http://schemas.microsoft.com/office/drawing/2014/chart" uri="{C3380CC4-5D6E-409C-BE32-E72D297353CC}">
              <c16:uniqueId val="{00000000-0F7A-4FBE-BBFA-03BD2E45E88A}"/>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102.32195967687339</c:v>
              </c:pt>
              <c:pt idx="1">
                <c:v>102.23102109890887</c:v>
              </c:pt>
              <c:pt idx="2">
                <c:v>101.35824107839623</c:v>
              </c:pt>
              <c:pt idx="3">
                <c:v>103.75274234434121</c:v>
              </c:pt>
              <c:pt idx="4">
                <c:v>104.93834210367432</c:v>
              </c:pt>
              <c:pt idx="5">
                <c:v>108.89871994492317</c:v>
              </c:pt>
              <c:pt idx="6">
                <c:v>104.25735796530702</c:v>
              </c:pt>
              <c:pt idx="7">
                <c:v>105.65142254110391</c:v>
              </c:pt>
              <c:pt idx="8">
                <c:v>100.97628064497717</c:v>
              </c:pt>
              <c:pt idx="9">
                <c:v>99.56781733828285</c:v>
              </c:pt>
              <c:pt idx="10">
                <c:v>104.94808815614024</c:v>
              </c:pt>
              <c:pt idx="11">
                <c:v>100.77445597356429</c:v>
              </c:pt>
              <c:pt idx="12">
                <c:v>100.95688166876204</c:v>
              </c:pt>
              <c:pt idx="13">
                <c:v>95.413282675033997</c:v>
              </c:pt>
              <c:pt idx="14">
                <c:v>105.47049951890754</c:v>
              </c:pt>
              <c:pt idx="15">
                <c:v>102.87893947605072</c:v>
              </c:pt>
              <c:pt idx="16">
                <c:v>101.12355808409885</c:v>
              </c:pt>
              <c:pt idx="17">
                <c:v>95.072804243878124</c:v>
              </c:pt>
              <c:pt idx="18">
                <c:v>99.902431783005412</c:v>
              </c:pt>
              <c:pt idx="19">
                <c:v>104.57536694188188</c:v>
              </c:pt>
              <c:pt idx="20">
                <c:v>99.182565073848679</c:v>
              </c:pt>
              <c:pt idx="21">
                <c:v>109.35604055796337</c:v>
              </c:pt>
              <c:pt idx="22">
                <c:v>99.085594894090846</c:v>
              </c:pt>
              <c:pt idx="23">
                <c:v>101.17330750695675</c:v>
              </c:pt>
              <c:pt idx="24">
                <c:v>98.499474014931081</c:v>
              </c:pt>
              <c:pt idx="25">
                <c:v>109.90421190541232</c:v>
              </c:pt>
              <c:pt idx="26">
                <c:v>101.70197092959923</c:v>
              </c:pt>
              <c:pt idx="27">
                <c:v>93.605852650658335</c:v>
              </c:pt>
              <c:pt idx="28">
                <c:v>100.00200284014747</c:v>
              </c:pt>
              <c:pt idx="29">
                <c:v>101.44025457319582</c:v>
              </c:pt>
              <c:pt idx="30">
                <c:v>103.20687743863692</c:v>
              </c:pt>
              <c:pt idx="31">
                <c:v>97.082797747301782</c:v>
              </c:pt>
              <c:pt idx="32">
                <c:v>101.5937547922633</c:v>
              </c:pt>
              <c:pt idx="33">
                <c:v>106.02537617355532</c:v>
              </c:pt>
              <c:pt idx="34">
                <c:v>102.80981558710754</c:v>
              </c:pt>
              <c:pt idx="35">
                <c:v>101.13649690324726</c:v>
              </c:pt>
              <c:pt idx="36">
                <c:v>100.45737461362914</c:v>
              </c:pt>
              <c:pt idx="37">
                <c:v>99.829445503921946</c:v>
              </c:pt>
              <c:pt idx="38">
                <c:v>99.317263002411167</c:v>
              </c:pt>
              <c:pt idx="39">
                <c:v>106.35280463605864</c:v>
              </c:pt>
              <c:pt idx="40">
                <c:v>99.204303886031525</c:v>
              </c:pt>
              <c:pt idx="41">
                <c:v>98.301992727277394</c:v>
              </c:pt>
              <c:pt idx="42">
                <c:v>101.21989524177981</c:v>
              </c:pt>
              <c:pt idx="43">
                <c:v>100.85137931151039</c:v>
              </c:pt>
              <c:pt idx="44">
                <c:v>97.162642574697117</c:v>
              </c:pt>
              <c:pt idx="45">
                <c:v>104.18747368400041</c:v>
              </c:pt>
              <c:pt idx="46">
                <c:v>97.761274109079352</c:v>
              </c:pt>
              <c:pt idx="47">
                <c:v>99.688887188767623</c:v>
              </c:pt>
              <c:pt idx="48">
                <c:v>101.76985067301531</c:v>
              </c:pt>
            </c:numLit>
          </c:val>
          <c:smooth val="0"/>
          <c:extLst>
            <c:ext xmlns:c16="http://schemas.microsoft.com/office/drawing/2014/chart" uri="{C3380CC4-5D6E-409C-BE32-E72D297353CC}">
              <c16:uniqueId val="{00000000-E276-4C7C-AE0E-ED95794E465C}"/>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94.138978971985964</c:v>
              </c:pt>
              <c:pt idx="1">
                <c:v>94.517847727939724</c:v>
              </c:pt>
              <c:pt idx="2">
                <c:v>93.895694532678746</c:v>
              </c:pt>
              <c:pt idx="3">
                <c:v>96.047406366738812</c:v>
              </c:pt>
              <c:pt idx="4">
                <c:v>96.93174791479106</c:v>
              </c:pt>
              <c:pt idx="5">
                <c:v>100.89763950311101</c:v>
              </c:pt>
              <c:pt idx="6">
                <c:v>96.107097339730515</c:v>
              </c:pt>
              <c:pt idx="7">
                <c:v>97.738890656314609</c:v>
              </c:pt>
              <c:pt idx="8">
                <c:v>93.602014598632735</c:v>
              </c:pt>
              <c:pt idx="9">
                <c:v>92.175038344075915</c:v>
              </c:pt>
              <c:pt idx="10">
                <c:v>96.849119468138809</c:v>
              </c:pt>
              <c:pt idx="11">
                <c:v>92.600311532912684</c:v>
              </c:pt>
              <c:pt idx="12">
                <c:v>92.548904766889919</c:v>
              </c:pt>
              <c:pt idx="13">
                <c:v>87.550593972181034</c:v>
              </c:pt>
              <c:pt idx="14">
                <c:v>96.169212175459165</c:v>
              </c:pt>
              <c:pt idx="15">
                <c:v>94.102172344665064</c:v>
              </c:pt>
              <c:pt idx="16">
                <c:v>91.923336146840001</c:v>
              </c:pt>
              <c:pt idx="17">
                <c:v>86.65954233701197</c:v>
              </c:pt>
              <c:pt idx="18">
                <c:v>90.611978445372173</c:v>
              </c:pt>
              <c:pt idx="19">
                <c:v>94.835035573723985</c:v>
              </c:pt>
              <c:pt idx="20">
                <c:v>89.646909757488658</c:v>
              </c:pt>
              <c:pt idx="21">
                <c:v>99.162215947989282</c:v>
              </c:pt>
              <c:pt idx="22">
                <c:v>89.027854679004065</c:v>
              </c:pt>
              <c:pt idx="23">
                <c:v>91.071445020327872</c:v>
              </c:pt>
              <c:pt idx="24">
                <c:v>88.376950284630524</c:v>
              </c:pt>
              <c:pt idx="25">
                <c:v>98.32508290719602</c:v>
              </c:pt>
              <c:pt idx="26">
                <c:v>91.301381656499302</c:v>
              </c:pt>
              <c:pt idx="27">
                <c:v>83.026527167936152</c:v>
              </c:pt>
              <c:pt idx="28">
                <c:v>88.773669291181079</c:v>
              </c:pt>
              <c:pt idx="29">
                <c:v>90.197530668889044</c:v>
              </c:pt>
              <c:pt idx="30">
                <c:v>91.603368569211199</c:v>
              </c:pt>
              <c:pt idx="31">
                <c:v>86.128761199472947</c:v>
              </c:pt>
              <c:pt idx="32">
                <c:v>89.865145173993383</c:v>
              </c:pt>
              <c:pt idx="33">
                <c:v>93.867511276565239</c:v>
              </c:pt>
              <c:pt idx="34">
                <c:v>90.116988769812991</c:v>
              </c:pt>
              <c:pt idx="35">
                <c:v>89.207100432834011</c:v>
              </c:pt>
              <c:pt idx="36">
                <c:v>88.410182590299428</c:v>
              </c:pt>
              <c:pt idx="37">
                <c:v>87.382738619118911</c:v>
              </c:pt>
              <c:pt idx="38">
                <c:v>86.955270595335477</c:v>
              </c:pt>
              <c:pt idx="39">
                <c:v>92.455354014355777</c:v>
              </c:pt>
              <c:pt idx="40">
                <c:v>86.647499533400278</c:v>
              </c:pt>
              <c:pt idx="41">
                <c:v>85.387013648814474</c:v>
              </c:pt>
              <c:pt idx="42">
                <c:v>87.881403450537704</c:v>
              </c:pt>
              <c:pt idx="43">
                <c:v>86.837096184721531</c:v>
              </c:pt>
              <c:pt idx="44">
                <c:v>83.864187671198252</c:v>
              </c:pt>
              <c:pt idx="45">
                <c:v>90.037238381162439</c:v>
              </c:pt>
              <c:pt idx="46">
                <c:v>84.13344864669422</c:v>
              </c:pt>
              <c:pt idx="47">
                <c:v>85.688329927999732</c:v>
              </c:pt>
              <c:pt idx="48">
                <c:v>87.863090529710036</c:v>
              </c:pt>
            </c:numLit>
          </c:val>
          <c:smooth val="0"/>
          <c:extLst>
            <c:ext xmlns:c16="http://schemas.microsoft.com/office/drawing/2014/chart" uri="{C3380CC4-5D6E-409C-BE32-E72D297353CC}">
              <c16:uniqueId val="{00000000-2046-425E-A232-AA606FBE529D}"/>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05"/>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Lit>
          </c:cat>
          <c:val>
            <c:numLit>
              <c:formatCode>General</c:formatCode>
              <c:ptCount val="49"/>
              <c:pt idx="0">
                <c:v>124.00763161913628</c:v>
              </c:pt>
              <c:pt idx="1">
                <c:v>122.67165922197481</c:v>
              </c:pt>
              <c:pt idx="2">
                <c:v>121.13469443696783</c:v>
              </c:pt>
              <c:pt idx="3">
                <c:v>124.17261063455985</c:v>
              </c:pt>
              <c:pt idx="4">
                <c:v>126.15657311468583</c:v>
              </c:pt>
              <c:pt idx="5">
                <c:v>130.10233900529354</c:v>
              </c:pt>
              <c:pt idx="6">
                <c:v>125.85631860621763</c:v>
              </c:pt>
              <c:pt idx="7">
                <c:v>126.62037955987719</c:v>
              </c:pt>
              <c:pt idx="8">
                <c:v>120.51878234004792</c:v>
              </c:pt>
              <c:pt idx="9">
                <c:v>119.15938009417104</c:v>
              </c:pt>
              <c:pt idx="10">
                <c:v>126.41112031675131</c:v>
              </c:pt>
              <c:pt idx="11">
                <c:v>122.43671098081002</c:v>
              </c:pt>
              <c:pt idx="12">
                <c:v>123.23881478919847</c:v>
              </c:pt>
              <c:pt idx="13">
                <c:v>116.25015055281931</c:v>
              </c:pt>
              <c:pt idx="14">
                <c:v>130.11978970362864</c:v>
              </c:pt>
              <c:pt idx="15">
                <c:v>126.13820154557843</c:v>
              </c:pt>
              <c:pt idx="16">
                <c:v>125.50501539442148</c:v>
              </c:pt>
              <c:pt idx="17">
                <c:v>117.3687431268413</c:v>
              </c:pt>
              <c:pt idx="18">
                <c:v>124.52301082879058</c:v>
              </c:pt>
              <c:pt idx="19">
                <c:v>130.38816527008109</c:v>
              </c:pt>
              <c:pt idx="20">
                <c:v>124.45295252833348</c:v>
              </c:pt>
              <c:pt idx="21">
                <c:v>136.37063882004071</c:v>
              </c:pt>
              <c:pt idx="22">
                <c:v>125.73955665335632</c:v>
              </c:pt>
              <c:pt idx="23">
                <c:v>127.94419745419138</c:v>
              </c:pt>
              <c:pt idx="24">
                <c:v>125.32511820983441</c:v>
              </c:pt>
              <c:pt idx="25">
                <c:v>140.58999767079825</c:v>
              </c:pt>
              <c:pt idx="26">
                <c:v>129.26451508272839</c:v>
              </c:pt>
              <c:pt idx="27">
                <c:v>121.64206464511045</c:v>
              </c:pt>
              <c:pt idx="28">
                <c:v>129.75814752416935</c:v>
              </c:pt>
              <c:pt idx="29">
                <c:v>131.23453505837605</c:v>
              </c:pt>
              <c:pt idx="30">
                <c:v>133.95727216597803</c:v>
              </c:pt>
              <c:pt idx="31">
                <c:v>126.11202946452873</c:v>
              </c:pt>
              <c:pt idx="32">
                <c:v>132.6756783227392</c:v>
              </c:pt>
              <c:pt idx="33">
                <c:v>138.24486674586112</c:v>
              </c:pt>
              <c:pt idx="34">
                <c:v>136.44700578791137</c:v>
              </c:pt>
              <c:pt idx="35">
                <c:v>132.75052456092703</c:v>
              </c:pt>
              <c:pt idx="36">
                <c:v>132.38357161508827</c:v>
              </c:pt>
              <c:pt idx="37">
                <c:v>132.81439463182738</c:v>
              </c:pt>
              <c:pt idx="38">
                <c:v>132.07771076107124</c:v>
              </c:pt>
              <c:pt idx="39">
                <c:v>143.18236172349552</c:v>
              </c:pt>
              <c:pt idx="40">
                <c:v>132.48102170496793</c:v>
              </c:pt>
              <c:pt idx="41">
                <c:v>132.52790740766503</c:v>
              </c:pt>
              <c:pt idx="42">
                <c:v>136.56815862173389</c:v>
              </c:pt>
              <c:pt idx="43">
                <c:v>137.99055357499336</c:v>
              </c:pt>
              <c:pt idx="44">
                <c:v>132.40480441970917</c:v>
              </c:pt>
              <c:pt idx="45">
                <c:v>141.68693405788289</c:v>
              </c:pt>
              <c:pt idx="46">
                <c:v>133.87629905190877</c:v>
              </c:pt>
              <c:pt idx="47">
                <c:v>136.79168661056536</c:v>
              </c:pt>
              <c:pt idx="48">
                <c:v>138.6240788722011</c:v>
              </c:pt>
            </c:numLit>
          </c:val>
          <c:smooth val="0"/>
          <c:extLst>
            <c:ext xmlns:c16="http://schemas.microsoft.com/office/drawing/2014/chart" uri="{C3380CC4-5D6E-409C-BE32-E72D297353CC}">
              <c16:uniqueId val="{00000000-F924-4255-9344-504E1CCA49F8}"/>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4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EC5A5FCD-20F2-44BA-9B47-C67B09D1F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94869E95-822D-41B5-BFBA-1448ACE11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5B79A946-B766-474F-B428-DFF3C21A0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F8F3244F-C81D-45DE-9DB3-BA0147779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02237C3B-E75C-4B05-86AA-726341F95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2E289C02-B617-431E-A797-93513D3E5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C82515FE-A92E-4810-AD30-4840673CC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066C217D-53EC-468D-89F4-8A621E48A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51B8536F-99BF-47A2-9C9C-0E6E25013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2EBD4567-E5DE-47DC-B337-9A721D52A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D6434997-E746-43BB-81DD-054114354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DB82E884-F692-4BA7-8DD8-EB2E2BE9F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DF05FFC4-8F6F-4431-94CE-1536B648E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DC62427C-AC1C-4997-8FC9-192392D0F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B95313BD-5FA0-4784-AAD2-7AFB90396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D988C478-27C8-43E5-B394-83C1DF290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A9654EAA-F90C-4792-BB70-FE886E8B3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D19D4F7A-AFCB-4062-BCD1-F0DD014C8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146A4423-F6A3-439F-B17B-E3FFB4DC4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5F52CE22-BAB1-4863-84D2-99ABAB5063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737D0453-D35F-4681-95F4-38F3AAF49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D69AD654-5467-485A-8BB5-135E656F6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EFDB6386-C724-483E-80B0-F28785DFF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093AAB9D-750E-4096-B340-058CBDF17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7C3891DA-31A2-405A-92F9-718D4AC9014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84B8F3AC-27AC-4FD0-AFDB-D35F77F050B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063480F8-7989-40C7-B199-28F0BAFB461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44FB7CF6-0046-47CD-8629-81CC44CC1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6ADC8FBE-FE57-4DE5-B1DD-6BAAEB506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34EACBE2-D15F-48DB-BB7D-8ECA01F7C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EBAFFD44-57A6-46FB-8AD3-08B18A413E8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9A27A977-439B-48B1-8857-C308559D02D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8067044A-1ED8-4F2E-BC5D-9FE055AABA6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20237B37-62C4-4765-B892-BEEFF651EE1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F8BE3140-D6CD-460F-B0F5-BA6B7154D2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39882BCD-0AF1-4570-B30B-88569775238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78FC56DE-E94C-4FCD-89C9-A9DB0F3A44B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215C11B0-668D-4A13-BD5C-FEBE5A4568E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4784EE00-A861-483D-A5B9-F559071A3DF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3E126DD5-85FE-479C-87F6-260072507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97B732C9-50B0-4444-A243-88288CCD5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3E438E7E-F0AF-46B3-8ECC-DD679ED36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NSA_R9"/>
      <sheetName val="SA_R9"/>
      <sheetName val="RA_R9"/>
      <sheetName val="NSA_INDICES"/>
      <sheetName val="SA_INDICES"/>
      <sheetName val="RA_INDICES"/>
      <sheetName val="RA_INDICES_PROV"/>
    </sheetNames>
    <sheetDataSet>
      <sheetData sheetId="0" refreshError="1"/>
      <sheetData sheetId="1" refreshError="1"/>
      <sheetData sheetId="2" refreshError="1"/>
      <sheetData sheetId="3" refreshError="1"/>
      <sheetData sheetId="4">
        <row r="3">
          <cell r="BZ3">
            <v>44621</v>
          </cell>
          <cell r="CA3">
            <v>44652</v>
          </cell>
          <cell r="CB3">
            <v>44682</v>
          </cell>
          <cell r="CC3">
            <v>44713</v>
          </cell>
          <cell r="CD3">
            <v>44743</v>
          </cell>
          <cell r="CE3">
            <v>44774</v>
          </cell>
          <cell r="CF3">
            <v>44805</v>
          </cell>
          <cell r="CG3">
            <v>44835</v>
          </cell>
          <cell r="CH3">
            <v>44866</v>
          </cell>
          <cell r="CI3">
            <v>44896</v>
          </cell>
          <cell r="CJ3">
            <v>44927</v>
          </cell>
          <cell r="CK3">
            <v>44958</v>
          </cell>
          <cell r="CL3">
            <v>44986</v>
          </cell>
          <cell r="CM3">
            <v>45017</v>
          </cell>
          <cell r="CN3">
            <v>45047</v>
          </cell>
          <cell r="CO3">
            <v>45078</v>
          </cell>
          <cell r="CP3">
            <v>45108</v>
          </cell>
          <cell r="CQ3">
            <v>45139</v>
          </cell>
          <cell r="CR3">
            <v>45170</v>
          </cell>
          <cell r="CS3">
            <v>45200</v>
          </cell>
          <cell r="CT3">
            <v>45231</v>
          </cell>
          <cell r="CU3">
            <v>45261</v>
          </cell>
          <cell r="CV3">
            <v>45292</v>
          </cell>
          <cell r="CW3">
            <v>45323</v>
          </cell>
          <cell r="CX3">
            <v>45352</v>
          </cell>
          <cell r="CY3">
            <v>45383</v>
          </cell>
          <cell r="CZ3">
            <v>45413</v>
          </cell>
          <cell r="DA3">
            <v>45444</v>
          </cell>
          <cell r="DB3">
            <v>45474</v>
          </cell>
          <cell r="DC3">
            <v>45505</v>
          </cell>
          <cell r="DD3">
            <v>45536</v>
          </cell>
          <cell r="DE3">
            <v>45566</v>
          </cell>
          <cell r="DF3">
            <v>45597</v>
          </cell>
          <cell r="DG3">
            <v>45627</v>
          </cell>
          <cell r="DH3">
            <v>45658</v>
          </cell>
          <cell r="DI3">
            <v>45689</v>
          </cell>
          <cell r="DJ3">
            <v>45717</v>
          </cell>
          <cell r="DK3">
            <v>45748</v>
          </cell>
          <cell r="DL3">
            <v>45778</v>
          </cell>
          <cell r="DM3">
            <v>45809</v>
          </cell>
          <cell r="DN3">
            <v>45839</v>
          </cell>
          <cell r="DO3">
            <v>45870</v>
          </cell>
          <cell r="DP3">
            <v>45901</v>
          </cell>
          <cell r="DQ3">
            <v>45931</v>
          </cell>
          <cell r="DR3">
            <v>45962</v>
          </cell>
          <cell r="DS3">
            <v>45992</v>
          </cell>
          <cell r="DT3">
            <v>46023</v>
          </cell>
          <cell r="DU3">
            <v>46054</v>
          </cell>
          <cell r="DV3">
            <v>46082</v>
          </cell>
        </row>
        <row r="28">
          <cell r="E28" t="str">
            <v>TOTAL généralistes</v>
          </cell>
          <cell r="BZ28">
            <v>61.268046415244072</v>
          </cell>
          <cell r="CA28">
            <v>63.490724396936926</v>
          </cell>
          <cell r="CB28">
            <v>61.60773952660896</v>
          </cell>
          <cell r="CC28">
            <v>63.560172949588576</v>
          </cell>
          <cell r="CD28">
            <v>65.078139925971243</v>
          </cell>
          <cell r="CE28">
            <v>67.064879072230994</v>
          </cell>
          <cell r="CF28">
            <v>63.34225329565831</v>
          </cell>
          <cell r="CG28">
            <v>63.807995985785382</v>
          </cell>
          <cell r="CH28">
            <v>62.341297251666475</v>
          </cell>
          <cell r="CI28">
            <v>60.967583767128112</v>
          </cell>
          <cell r="CJ28">
            <v>63.273056743991638</v>
          </cell>
          <cell r="CK28">
            <v>60.03427159317809</v>
          </cell>
          <cell r="CL28">
            <v>61.151161050124223</v>
          </cell>
          <cell r="CM28">
            <v>60.435575728962576</v>
          </cell>
          <cell r="CN28">
            <v>61.404178191338424</v>
          </cell>
          <cell r="CO28">
            <v>61.570210810771123</v>
          </cell>
          <cell r="CP28">
            <v>59.750019872524959</v>
          </cell>
          <cell r="CQ28">
            <v>60.713752483275321</v>
          </cell>
          <cell r="CR28">
            <v>58.979306502606676</v>
          </cell>
          <cell r="CS28">
            <v>59.555803613097225</v>
          </cell>
          <cell r="CT28">
            <v>60.166099950446942</v>
          </cell>
          <cell r="CU28">
            <v>65.074318117646328</v>
          </cell>
          <cell r="CV28">
            <v>61.553082351571355</v>
          </cell>
          <cell r="CW28">
            <v>61.435229974819848</v>
          </cell>
          <cell r="CX28">
            <v>58.809820734152574</v>
          </cell>
          <cell r="CY28">
            <v>61.189290613061488</v>
          </cell>
          <cell r="CZ28">
            <v>59.733945856510054</v>
          </cell>
          <cell r="DA28">
            <v>57.066225887315966</v>
          </cell>
          <cell r="DB28">
            <v>57.928528888331385</v>
          </cell>
          <cell r="DC28">
            <v>55.880378066092618</v>
          </cell>
          <cell r="DD28">
            <v>57.004630053436046</v>
          </cell>
          <cell r="DE28">
            <v>56.043409004907005</v>
          </cell>
          <cell r="DF28">
            <v>56.154010395489351</v>
          </cell>
          <cell r="DG28">
            <v>56.763656973854459</v>
          </cell>
          <cell r="DH28">
            <v>61.563216131272867</v>
          </cell>
          <cell r="DI28">
            <v>60.207567201238113</v>
          </cell>
          <cell r="DJ28">
            <v>58.426927014486175</v>
          </cell>
          <cell r="DK28">
            <v>58.64528055032676</v>
          </cell>
          <cell r="DL28">
            <v>59.8807629995067</v>
          </cell>
          <cell r="DM28">
            <v>58.547460069891699</v>
          </cell>
          <cell r="DN28">
            <v>59.349034814300424</v>
          </cell>
          <cell r="DO28">
            <v>56.73055535675433</v>
          </cell>
          <cell r="DP28">
            <v>57.994283084643449</v>
          </cell>
          <cell r="DQ28">
            <v>56.894277293530614</v>
          </cell>
          <cell r="DR28">
            <v>54.961469081021662</v>
          </cell>
          <cell r="DS28">
            <v>57.620358952192774</v>
          </cell>
          <cell r="DT28">
            <v>55.978388879570431</v>
          </cell>
          <cell r="DU28">
            <v>55.870759085111686</v>
          </cell>
          <cell r="DV28">
            <v>56.244030216611783</v>
          </cell>
        </row>
        <row r="51">
          <cell r="E51" t="str">
            <v>TOTAL spécialistes</v>
          </cell>
          <cell r="BZ51">
            <v>87.931259470309115</v>
          </cell>
          <cell r="CA51">
            <v>85.095249476063742</v>
          </cell>
          <cell r="CB51">
            <v>94.999780806650108</v>
          </cell>
          <cell r="CC51">
            <v>90.762989541737525</v>
          </cell>
          <cell r="CD51">
            <v>93.287980631274564</v>
          </cell>
          <cell r="CE51">
            <v>92.72215143697953</v>
          </cell>
          <cell r="CF51">
            <v>93.115806427454601</v>
          </cell>
          <cell r="CG51">
            <v>89.779336191880503</v>
          </cell>
          <cell r="CH51">
            <v>92.319560550554073</v>
          </cell>
          <cell r="CI51">
            <v>90.242507388452026</v>
          </cell>
          <cell r="CJ51">
            <v>92.845030201509175</v>
          </cell>
          <cell r="CK51">
            <v>91.846363631815805</v>
          </cell>
          <cell r="CL51">
            <v>91.325178345833578</v>
          </cell>
          <cell r="CM51">
            <v>92.073085306575734</v>
          </cell>
          <cell r="CN51">
            <v>92.314067600093935</v>
          </cell>
          <cell r="CO51">
            <v>96.3085348169448</v>
          </cell>
          <cell r="CP51">
            <v>92.99327025448558</v>
          </cell>
          <cell r="CQ51">
            <v>93.148504177582026</v>
          </cell>
          <cell r="CR51">
            <v>91.603924934179418</v>
          </cell>
          <cell r="CS51">
            <v>95.855693280151741</v>
          </cell>
          <cell r="CT51">
            <v>91.974176883768507</v>
          </cell>
          <cell r="CU51">
            <v>96.366543152150911</v>
          </cell>
          <cell r="CV51">
            <v>93.171648888499831</v>
          </cell>
          <cell r="CW51">
            <v>92.3164186723006</v>
          </cell>
          <cell r="CX51">
            <v>90.03721760695521</v>
          </cell>
          <cell r="CY51">
            <v>67.484934376879011</v>
          </cell>
          <cell r="CZ51">
            <v>104.42944495574635</v>
          </cell>
          <cell r="DA51">
            <v>98.132728834712395</v>
          </cell>
          <cell r="DB51">
            <v>95.599147522029895</v>
          </cell>
          <cell r="DC51">
            <v>92.531696770712728</v>
          </cell>
          <cell r="DD51">
            <v>93.253469063687191</v>
          </cell>
          <cell r="DE51">
            <v>90.863535139704851</v>
          </cell>
          <cell r="DF51">
            <v>94.721075825869008</v>
          </cell>
          <cell r="DG51">
            <v>95.310843463187027</v>
          </cell>
          <cell r="DH51">
            <v>92.66851457522462</v>
          </cell>
          <cell r="DI51">
            <v>93.403203320200475</v>
          </cell>
          <cell r="DJ51">
            <v>94.156173482074252</v>
          </cell>
          <cell r="DK51">
            <v>64.959793264815389</v>
          </cell>
          <cell r="DL51">
            <v>129.71133207297802</v>
          </cell>
          <cell r="DM51">
            <v>96.819027512912044</v>
          </cell>
          <cell r="DN51">
            <v>96.296865029991579</v>
          </cell>
          <cell r="DO51">
            <v>95.91249166299832</v>
          </cell>
          <cell r="DP51">
            <v>95.707482824688668</v>
          </cell>
          <cell r="DQ51">
            <v>97.318810236897164</v>
          </cell>
          <cell r="DR51">
            <v>96.354345963127116</v>
          </cell>
          <cell r="DS51">
            <v>96.830899939843292</v>
          </cell>
          <cell r="DT51">
            <v>84.438776149801072</v>
          </cell>
          <cell r="DU51">
            <v>100.39915480614494</v>
          </cell>
          <cell r="DV51">
            <v>105.94361349577053</v>
          </cell>
        </row>
        <row r="55">
          <cell r="E55" t="str">
            <v>Honoraires de dentistes</v>
          </cell>
          <cell r="BZ55">
            <v>101.71140536903675</v>
          </cell>
          <cell r="CA55">
            <v>98.512927105897319</v>
          </cell>
          <cell r="CB55">
            <v>102.80895168200684</v>
          </cell>
          <cell r="CC55">
            <v>100.25093053953766</v>
          </cell>
          <cell r="CD55">
            <v>100.50068846730305</v>
          </cell>
          <cell r="CE55">
            <v>101.87941567433916</v>
          </cell>
          <cell r="CF55">
            <v>101.10640641477127</v>
          </cell>
          <cell r="CG55">
            <v>105.59293253389919</v>
          </cell>
          <cell r="CH55">
            <v>101.97391813838841</v>
          </cell>
          <cell r="CI55">
            <v>97.248824683604397</v>
          </cell>
          <cell r="CJ55">
            <v>103.88732371372969</v>
          </cell>
          <cell r="CK55">
            <v>100.59095333566763</v>
          </cell>
          <cell r="CL55">
            <v>106.51236936684579</v>
          </cell>
          <cell r="CM55">
            <v>101.15602627386548</v>
          </cell>
          <cell r="CN55">
            <v>101.76760858501335</v>
          </cell>
          <cell r="CO55">
            <v>104.80055218068705</v>
          </cell>
          <cell r="CP55">
            <v>101.96339687253237</v>
          </cell>
          <cell r="CQ55">
            <v>103.04972695745352</v>
          </cell>
          <cell r="CR55">
            <v>103.2147211253053</v>
          </cell>
          <cell r="CS55">
            <v>98.812861602828477</v>
          </cell>
          <cell r="CT55">
            <v>90.39670997380648</v>
          </cell>
          <cell r="CU55">
            <v>94.172058662566485</v>
          </cell>
          <cell r="CV55">
            <v>86.832404195414782</v>
          </cell>
          <cell r="CW55">
            <v>90.771209998400565</v>
          </cell>
          <cell r="CX55">
            <v>88.883279189183924</v>
          </cell>
          <cell r="CY55">
            <v>92.143247394793477</v>
          </cell>
          <cell r="CZ55">
            <v>90.348470441573497</v>
          </cell>
          <cell r="DA55">
            <v>88.52841524948137</v>
          </cell>
          <cell r="DB55">
            <v>88.719037958769889</v>
          </cell>
          <cell r="DC55">
            <v>87.809062705182569</v>
          </cell>
          <cell r="DD55">
            <v>89.395172548727473</v>
          </cell>
          <cell r="DE55">
            <v>90.017562806889018</v>
          </cell>
          <cell r="DF55">
            <v>92.112527359922197</v>
          </cell>
          <cell r="DG55">
            <v>91.446044221580664</v>
          </cell>
          <cell r="DH55">
            <v>92.173201439217195</v>
          </cell>
          <cell r="DI55">
            <v>91.48722741987379</v>
          </cell>
          <cell r="DJ55">
            <v>90.383003851978316</v>
          </cell>
          <cell r="DK55">
            <v>91.675976270916536</v>
          </cell>
          <cell r="DL55">
            <v>92.5048499522524</v>
          </cell>
          <cell r="DM55">
            <v>89.572332895904566</v>
          </cell>
          <cell r="DN55">
            <v>93.730310204229397</v>
          </cell>
          <cell r="DO55">
            <v>91.572464914209846</v>
          </cell>
          <cell r="DP55">
            <v>92.76123539512237</v>
          </cell>
          <cell r="DQ55">
            <v>92.628154621934712</v>
          </cell>
          <cell r="DR55">
            <v>92.083281657652407</v>
          </cell>
          <cell r="DS55">
            <v>92.231192829248769</v>
          </cell>
          <cell r="DT55">
            <v>90.055549811492682</v>
          </cell>
          <cell r="DU55">
            <v>90.910910553532176</v>
          </cell>
          <cell r="DV55">
            <v>92.057573743819702</v>
          </cell>
        </row>
        <row r="69">
          <cell r="E69" t="str">
            <v>TOTAL Infirmiers</v>
          </cell>
          <cell r="BZ69">
            <v>94.138978971985964</v>
          </cell>
          <cell r="CA69">
            <v>94.517847727939724</v>
          </cell>
          <cell r="CB69">
            <v>93.895694532678746</v>
          </cell>
          <cell r="CC69">
            <v>96.047406366738812</v>
          </cell>
          <cell r="CD69">
            <v>96.93174791479106</v>
          </cell>
          <cell r="CE69">
            <v>100.89763950311101</v>
          </cell>
          <cell r="CF69">
            <v>96.107097339730515</v>
          </cell>
          <cell r="CG69">
            <v>97.738890656314609</v>
          </cell>
          <cell r="CH69">
            <v>93.602014598632735</v>
          </cell>
          <cell r="CI69">
            <v>92.175038344075915</v>
          </cell>
          <cell r="CJ69">
            <v>96.849119468138809</v>
          </cell>
          <cell r="CK69">
            <v>92.600311532912684</v>
          </cell>
          <cell r="CL69">
            <v>92.548904766889919</v>
          </cell>
          <cell r="CM69">
            <v>87.550593972181034</v>
          </cell>
          <cell r="CN69">
            <v>96.169212175459165</v>
          </cell>
          <cell r="CO69">
            <v>94.102172344665064</v>
          </cell>
          <cell r="CP69">
            <v>91.923336146840001</v>
          </cell>
          <cell r="CQ69">
            <v>86.65954233701197</v>
          </cell>
          <cell r="CR69">
            <v>90.611978445372173</v>
          </cell>
          <cell r="CS69">
            <v>94.835035573723985</v>
          </cell>
          <cell r="CT69">
            <v>89.646909757488658</v>
          </cell>
          <cell r="CU69">
            <v>99.162215947989282</v>
          </cell>
          <cell r="CV69">
            <v>89.027854679004065</v>
          </cell>
          <cell r="CW69">
            <v>91.071445020327872</v>
          </cell>
          <cell r="CX69">
            <v>88.376950284630524</v>
          </cell>
          <cell r="CY69">
            <v>98.32508290719602</v>
          </cell>
          <cell r="CZ69">
            <v>91.301381656499302</v>
          </cell>
          <cell r="DA69">
            <v>83.026527167936152</v>
          </cell>
          <cell r="DB69">
            <v>88.773669291181079</v>
          </cell>
          <cell r="DC69">
            <v>90.197530668889044</v>
          </cell>
          <cell r="DD69">
            <v>91.603368569211199</v>
          </cell>
          <cell r="DE69">
            <v>86.128761199472947</v>
          </cell>
          <cell r="DF69">
            <v>89.865145173993383</v>
          </cell>
          <cell r="DG69">
            <v>93.867511276565239</v>
          </cell>
          <cell r="DH69">
            <v>90.116988769812991</v>
          </cell>
          <cell r="DI69">
            <v>89.207100432834011</v>
          </cell>
          <cell r="DJ69">
            <v>88.410182590299428</v>
          </cell>
          <cell r="DK69">
            <v>87.382738619118911</v>
          </cell>
          <cell r="DL69">
            <v>86.955270595335477</v>
          </cell>
          <cell r="DM69">
            <v>92.455354014355777</v>
          </cell>
          <cell r="DN69">
            <v>86.647499533400278</v>
          </cell>
          <cell r="DO69">
            <v>85.387013648814474</v>
          </cell>
          <cell r="DP69">
            <v>87.881403450537704</v>
          </cell>
          <cell r="DQ69">
            <v>86.837096184721531</v>
          </cell>
          <cell r="DR69">
            <v>83.864187671198252</v>
          </cell>
          <cell r="DS69">
            <v>90.037238381162439</v>
          </cell>
          <cell r="DT69">
            <v>84.13344864669422</v>
          </cell>
          <cell r="DU69">
            <v>85.688329927999732</v>
          </cell>
          <cell r="DV69">
            <v>87.863090529710036</v>
          </cell>
        </row>
        <row r="74">
          <cell r="E74" t="str">
            <v>Montants masseurs-kiné</v>
          </cell>
          <cell r="BZ74">
            <v>88.201010908357404</v>
          </cell>
          <cell r="CA74">
            <v>83.464068699429177</v>
          </cell>
          <cell r="CB74">
            <v>88.273006279041255</v>
          </cell>
          <cell r="CC74">
            <v>90.295445414055877</v>
          </cell>
          <cell r="CD74">
            <v>90.354850836793759</v>
          </cell>
          <cell r="CE74">
            <v>90.132601876273014</v>
          </cell>
          <cell r="CF74">
            <v>89.550263275203662</v>
          </cell>
          <cell r="CG74">
            <v>89.799531392952389</v>
          </cell>
          <cell r="CH74">
            <v>89.082558543842211</v>
          </cell>
          <cell r="CI74">
            <v>87.334647214805656</v>
          </cell>
          <cell r="CJ74">
            <v>91.0641334363971</v>
          </cell>
          <cell r="CK74">
            <v>90.377035421402425</v>
          </cell>
          <cell r="CL74">
            <v>93.100574244639191</v>
          </cell>
          <cell r="CM74">
            <v>89.303368195669023</v>
          </cell>
          <cell r="CN74">
            <v>84.358962293189748</v>
          </cell>
          <cell r="CO74">
            <v>94.829355008788156</v>
          </cell>
          <cell r="CP74">
            <v>90.821197959623618</v>
          </cell>
          <cell r="CQ74">
            <v>85.538781858859068</v>
          </cell>
          <cell r="CR74">
            <v>89.836847947318745</v>
          </cell>
          <cell r="CS74">
            <v>88.506771669298274</v>
          </cell>
          <cell r="CT74">
            <v>87.572666834522408</v>
          </cell>
          <cell r="CU74">
            <v>94.435257273685693</v>
          </cell>
          <cell r="CV74">
            <v>85.759079884757782</v>
          </cell>
          <cell r="CW74">
            <v>89.106276639642829</v>
          </cell>
          <cell r="CX74">
            <v>86.828728819364144</v>
          </cell>
          <cell r="CY74">
            <v>89.952550643438471</v>
          </cell>
          <cell r="CZ74">
            <v>89.667573082631051</v>
          </cell>
          <cell r="DA74">
            <v>88.793184547411073</v>
          </cell>
          <cell r="DB74">
            <v>88.852142203943941</v>
          </cell>
          <cell r="DC74">
            <v>89.510538608986849</v>
          </cell>
          <cell r="DD74">
            <v>89.457077154746742</v>
          </cell>
          <cell r="DE74">
            <v>87.361722901159652</v>
          </cell>
          <cell r="DF74">
            <v>91.245069084993148</v>
          </cell>
          <cell r="DG74">
            <v>89.361782005851779</v>
          </cell>
          <cell r="DH74">
            <v>88.831706445215104</v>
          </cell>
          <cell r="DI74">
            <v>89.984619518128255</v>
          </cell>
          <cell r="DJ74">
            <v>83.313658763234429</v>
          </cell>
          <cell r="DK74">
            <v>88.433950285338014</v>
          </cell>
          <cell r="DL74">
            <v>89.839497430048937</v>
          </cell>
          <cell r="DM74">
            <v>87.811932551190935</v>
          </cell>
          <cell r="DN74">
            <v>87.735500180009922</v>
          </cell>
          <cell r="DO74">
            <v>90.069726094754984</v>
          </cell>
          <cell r="DP74">
            <v>85.124194070982099</v>
          </cell>
          <cell r="DQ74">
            <v>89.40308311042044</v>
          </cell>
          <cell r="DR74">
            <v>87.022689166805478</v>
          </cell>
          <cell r="DS74">
            <v>89.926769075229615</v>
          </cell>
          <cell r="DT74">
            <v>86.277785297557713</v>
          </cell>
          <cell r="DU74">
            <v>86.842569822871894</v>
          </cell>
          <cell r="DV74">
            <v>89.203817373262339</v>
          </cell>
        </row>
        <row r="83">
          <cell r="E83" t="str">
            <v>TOTAL Laboratoires</v>
          </cell>
          <cell r="BZ83">
            <v>97.760022555030289</v>
          </cell>
          <cell r="CA83">
            <v>99.771731627661765</v>
          </cell>
          <cell r="CB83">
            <v>96.516657480552354</v>
          </cell>
          <cell r="CC83">
            <v>88.86551236709677</v>
          </cell>
          <cell r="CD83">
            <v>98.352414270890762</v>
          </cell>
          <cell r="CE83">
            <v>90.684178211663152</v>
          </cell>
          <cell r="CF83">
            <v>84.775868025410759</v>
          </cell>
          <cell r="CG83">
            <v>88.58735138336101</v>
          </cell>
          <cell r="CH83">
            <v>81.61503995864453</v>
          </cell>
          <cell r="CI83">
            <v>80.065333006177923</v>
          </cell>
          <cell r="CJ83">
            <v>80.046035538778568</v>
          </cell>
          <cell r="CK83">
            <v>76.103649374126931</v>
          </cell>
          <cell r="CL83">
            <v>75.211327296449255</v>
          </cell>
          <cell r="CM83">
            <v>72.952530315921464</v>
          </cell>
          <cell r="CN83">
            <v>72.080101092088597</v>
          </cell>
          <cell r="CO83">
            <v>73.388696104782497</v>
          </cell>
          <cell r="CP83">
            <v>71.64987602323194</v>
          </cell>
          <cell r="CQ83">
            <v>71.393726751716983</v>
          </cell>
          <cell r="CR83">
            <v>71.153833969203319</v>
          </cell>
          <cell r="CS83">
            <v>71.140598827064863</v>
          </cell>
          <cell r="CT83">
            <v>68.262582013887751</v>
          </cell>
          <cell r="CU83">
            <v>69.078828370152422</v>
          </cell>
          <cell r="CV83">
            <v>68.071401016163463</v>
          </cell>
          <cell r="CW83">
            <v>67.726810920693865</v>
          </cell>
          <cell r="CX83">
            <v>64.595536273264273</v>
          </cell>
          <cell r="CY83">
            <v>65.217434984455053</v>
          </cell>
          <cell r="CZ83">
            <v>64.596365964064944</v>
          </cell>
          <cell r="DA83">
            <v>63.02007203197428</v>
          </cell>
          <cell r="DB83">
            <v>64.861000133771157</v>
          </cell>
          <cell r="DC83">
            <v>59.917519129614263</v>
          </cell>
          <cell r="DD83">
            <v>58.772509148552409</v>
          </cell>
          <cell r="DE83">
            <v>56.176416656627246</v>
          </cell>
          <cell r="DF83">
            <v>59.707804736217</v>
          </cell>
          <cell r="DG83">
            <v>56.404672603280481</v>
          </cell>
          <cell r="DH83">
            <v>54.182086651302882</v>
          </cell>
          <cell r="DI83">
            <v>54.48069323500826</v>
          </cell>
          <cell r="DJ83">
            <v>53.669329543253909</v>
          </cell>
          <cell r="DK83">
            <v>51.054324376746067</v>
          </cell>
          <cell r="DL83">
            <v>61.657561751541998</v>
          </cell>
          <cell r="DM83">
            <v>59.154446733566644</v>
          </cell>
          <cell r="DN83">
            <v>58.034480784758621</v>
          </cell>
          <cell r="DO83">
            <v>55.377864378839647</v>
          </cell>
          <cell r="DP83">
            <v>58.149008129549308</v>
          </cell>
          <cell r="DQ83">
            <v>56.559451352084324</v>
          </cell>
          <cell r="DR83">
            <v>56.259373317902849</v>
          </cell>
          <cell r="DS83">
            <v>55.300677311956683</v>
          </cell>
          <cell r="DT83">
            <v>51.716092502607111</v>
          </cell>
          <cell r="DU83">
            <v>52.925256486835437</v>
          </cell>
          <cell r="DV83">
            <v>55.570695702394381</v>
          </cell>
        </row>
        <row r="89">
          <cell r="E89" t="str">
            <v>TOTAL transports</v>
          </cell>
          <cell r="BZ89">
            <v>85.837112321804838</v>
          </cell>
          <cell r="CA89">
            <v>86.326031290247329</v>
          </cell>
          <cell r="CB89">
            <v>86.171632484442156</v>
          </cell>
          <cell r="CC89">
            <v>88.460595526490579</v>
          </cell>
          <cell r="CD89">
            <v>86.982441702077935</v>
          </cell>
          <cell r="CE89">
            <v>93.282306511278577</v>
          </cell>
          <cell r="CF89">
            <v>92.545656197175219</v>
          </cell>
          <cell r="CG89">
            <v>90.394168065043829</v>
          </cell>
          <cell r="CH89">
            <v>91.033034493911074</v>
          </cell>
          <cell r="CI89">
            <v>92.161789237357127</v>
          </cell>
          <cell r="CJ89">
            <v>90.351165129338966</v>
          </cell>
          <cell r="CK89">
            <v>90.743306640990312</v>
          </cell>
          <cell r="CL89">
            <v>90.056341798918794</v>
          </cell>
          <cell r="CM89">
            <v>90.985314857955728</v>
          </cell>
          <cell r="CN89">
            <v>91.28312231367633</v>
          </cell>
          <cell r="CO89">
            <v>90.634597907388411</v>
          </cell>
          <cell r="CP89">
            <v>91.184219541535143</v>
          </cell>
          <cell r="CQ89">
            <v>90.303616106987832</v>
          </cell>
          <cell r="CR89">
            <v>89.656676585231736</v>
          </cell>
          <cell r="CS89">
            <v>92.370405401385881</v>
          </cell>
          <cell r="CT89">
            <v>89.727874535062355</v>
          </cell>
          <cell r="CU89">
            <v>93.128599430379253</v>
          </cell>
          <cell r="CV89">
            <v>91.847609496465793</v>
          </cell>
          <cell r="CW89">
            <v>90.64416658780307</v>
          </cell>
          <cell r="CX89">
            <v>87.425039051276002</v>
          </cell>
          <cell r="CY89">
            <v>94.36317682639303</v>
          </cell>
          <cell r="CZ89">
            <v>92.238897218100433</v>
          </cell>
          <cell r="DA89">
            <v>93.092850492560871</v>
          </cell>
          <cell r="DB89">
            <v>92.469353169019087</v>
          </cell>
          <cell r="DC89">
            <v>91.235363623674743</v>
          </cell>
          <cell r="DD89">
            <v>92.575212445239302</v>
          </cell>
          <cell r="DE89">
            <v>89.271133700327795</v>
          </cell>
          <cell r="DF89">
            <v>93.265803697005197</v>
          </cell>
          <cell r="DG89">
            <v>92.868661306435072</v>
          </cell>
          <cell r="DH89">
            <v>92.091382231054155</v>
          </cell>
          <cell r="DI89">
            <v>94.176935916245</v>
          </cell>
          <cell r="DJ89">
            <v>95.276587352919591</v>
          </cell>
          <cell r="DK89">
            <v>90.53283639097782</v>
          </cell>
          <cell r="DL89">
            <v>92.43782557967495</v>
          </cell>
          <cell r="DM89">
            <v>91.187069042070533</v>
          </cell>
          <cell r="DN89">
            <v>90.342302473315044</v>
          </cell>
          <cell r="DO89">
            <v>88.947275971175841</v>
          </cell>
          <cell r="DP89">
            <v>89.366094209334506</v>
          </cell>
          <cell r="DQ89">
            <v>87.180829877741076</v>
          </cell>
          <cell r="DR89">
            <v>86.376989802378446</v>
          </cell>
          <cell r="DS89">
            <v>85.003929197235507</v>
          </cell>
          <cell r="DT89">
            <v>84.673551252487954</v>
          </cell>
          <cell r="DU89">
            <v>85.561137160423712</v>
          </cell>
          <cell r="DV89">
            <v>86.809806703034724</v>
          </cell>
        </row>
        <row r="90">
          <cell r="E90" t="str">
            <v>IJ maladie</v>
          </cell>
          <cell r="BZ90">
            <v>99.751316396092335</v>
          </cell>
          <cell r="CA90">
            <v>100.85986292218622</v>
          </cell>
          <cell r="CB90">
            <v>98.641788022171312</v>
          </cell>
          <cell r="CC90">
            <v>102.70644984888169</v>
          </cell>
          <cell r="CD90">
            <v>101.17559976312469</v>
          </cell>
          <cell r="CE90">
            <v>108.43744454223192</v>
          </cell>
          <cell r="CF90">
            <v>107.79439517788639</v>
          </cell>
          <cell r="CG90">
            <v>109.79935064138573</v>
          </cell>
          <cell r="CH90">
            <v>103.58671896413027</v>
          </cell>
          <cell r="CI90">
            <v>103.70108216443316</v>
          </cell>
          <cell r="CJ90">
            <v>104.08322706892979</v>
          </cell>
          <cell r="CK90">
            <v>102.07704774786473</v>
          </cell>
          <cell r="CL90">
            <v>102.17951565506071</v>
          </cell>
          <cell r="CM90">
            <v>98.072797043570176</v>
          </cell>
          <cell r="CN90">
            <v>112.05450031476141</v>
          </cell>
          <cell r="CO90">
            <v>102.9196499459658</v>
          </cell>
          <cell r="CP90">
            <v>108.21620314156594</v>
          </cell>
          <cell r="CQ90">
            <v>107.17519559663245</v>
          </cell>
          <cell r="CR90">
            <v>108.80304690307212</v>
          </cell>
          <cell r="CS90">
            <v>108.7438580284697</v>
          </cell>
          <cell r="CT90">
            <v>107.67804186061376</v>
          </cell>
          <cell r="CU90">
            <v>114.13549321272669</v>
          </cell>
          <cell r="CV90">
            <v>114.02421439049955</v>
          </cell>
          <cell r="CW90">
            <v>114.43142816076208</v>
          </cell>
          <cell r="CX90">
            <v>113.53152237014135</v>
          </cell>
          <cell r="CY90">
            <v>113.20951879034551</v>
          </cell>
          <cell r="CZ90">
            <v>114.31867931922406</v>
          </cell>
          <cell r="DA90">
            <v>105.19773906449549</v>
          </cell>
          <cell r="DB90">
            <v>113.65313479932915</v>
          </cell>
          <cell r="DC90">
            <v>114.35607375574988</v>
          </cell>
          <cell r="DD90">
            <v>115.32893260344773</v>
          </cell>
          <cell r="DE90">
            <v>109.60492700346533</v>
          </cell>
          <cell r="DF90">
            <v>126.24499229900181</v>
          </cell>
          <cell r="DG90">
            <v>120.47021449461137</v>
          </cell>
          <cell r="DH90">
            <v>119.48372572299024</v>
          </cell>
          <cell r="DI90">
            <v>115.0380441957051</v>
          </cell>
          <cell r="DJ90">
            <v>115.88987723950434</v>
          </cell>
          <cell r="DK90">
            <v>111.49098298963507</v>
          </cell>
          <cell r="DL90">
            <v>108.77660627333393</v>
          </cell>
          <cell r="DM90">
            <v>121.6763259001612</v>
          </cell>
          <cell r="DN90">
            <v>114.24751819373979</v>
          </cell>
          <cell r="DO90">
            <v>116.06518850999169</v>
          </cell>
          <cell r="DP90">
            <v>116.82654640894425</v>
          </cell>
          <cell r="DQ90">
            <v>117.36871341308961</v>
          </cell>
          <cell r="DR90">
            <v>117.6499065061784</v>
          </cell>
          <cell r="DS90">
            <v>118.43784157542143</v>
          </cell>
          <cell r="DT90">
            <v>117.44816405966236</v>
          </cell>
          <cell r="DU90">
            <v>118.83071407030469</v>
          </cell>
          <cell r="DV90">
            <v>121.85973885425329</v>
          </cell>
        </row>
        <row r="91">
          <cell r="E91" t="str">
            <v>IJ AT</v>
          </cell>
          <cell r="BZ91">
            <v>92.228596966944664</v>
          </cell>
          <cell r="CA91">
            <v>93.983909832495272</v>
          </cell>
          <cell r="CB91">
            <v>91.109927605265867</v>
          </cell>
          <cell r="CC91">
            <v>93.362420098729459</v>
          </cell>
          <cell r="CD91">
            <v>93.692374204713119</v>
          </cell>
          <cell r="CE91">
            <v>97.082978820486247</v>
          </cell>
          <cell r="CF91">
            <v>98.857723279439114</v>
          </cell>
          <cell r="CG91">
            <v>103.21109972751455</v>
          </cell>
          <cell r="CH91">
            <v>95.533892783697965</v>
          </cell>
          <cell r="CI91">
            <v>87.367801262320427</v>
          </cell>
          <cell r="CJ91">
            <v>94.249479350043501</v>
          </cell>
          <cell r="CK91">
            <v>90.601529700724655</v>
          </cell>
          <cell r="CL91">
            <v>94.930165996214384</v>
          </cell>
          <cell r="CM91">
            <v>96.321562722137472</v>
          </cell>
          <cell r="CN91">
            <v>99.11549555961291</v>
          </cell>
          <cell r="CO91">
            <v>102.52851308013069</v>
          </cell>
          <cell r="CP91">
            <v>97.053317138092495</v>
          </cell>
          <cell r="CQ91">
            <v>97.161420235580636</v>
          </cell>
          <cell r="CR91">
            <v>97.718645378058412</v>
          </cell>
          <cell r="CS91">
            <v>101.66524866098581</v>
          </cell>
          <cell r="CT91">
            <v>92.0680555461892</v>
          </cell>
          <cell r="CU91">
            <v>99.19441370595564</v>
          </cell>
          <cell r="CV91">
            <v>94.597052306780796</v>
          </cell>
          <cell r="CW91">
            <v>94.716170503197233</v>
          </cell>
          <cell r="CX91">
            <v>97.567954835407761</v>
          </cell>
          <cell r="CY91">
            <v>99.978776713010475</v>
          </cell>
          <cell r="CZ91">
            <v>102.05965805147021</v>
          </cell>
          <cell r="DA91">
            <v>96.646201030927429</v>
          </cell>
          <cell r="DB91">
            <v>100.11822264552733</v>
          </cell>
          <cell r="DC91">
            <v>96.632911350144582</v>
          </cell>
          <cell r="DD91">
            <v>99.174182619732036</v>
          </cell>
          <cell r="DE91">
            <v>97.263717808971677</v>
          </cell>
          <cell r="DF91">
            <v>95.490900627091364</v>
          </cell>
          <cell r="DG91">
            <v>105.98229671395269</v>
          </cell>
          <cell r="DH91">
            <v>102.52626543164524</v>
          </cell>
          <cell r="DI91">
            <v>102.42182817795486</v>
          </cell>
          <cell r="DJ91">
            <v>104.50465186956146</v>
          </cell>
          <cell r="DK91">
            <v>97.635550655923396</v>
          </cell>
          <cell r="DL91">
            <v>97.980634078023385</v>
          </cell>
          <cell r="DM91">
            <v>99.731878174642375</v>
          </cell>
          <cell r="DN91">
            <v>97.446960861032721</v>
          </cell>
          <cell r="DO91">
            <v>91.617516273174843</v>
          </cell>
          <cell r="DP91">
            <v>97.435493318314954</v>
          </cell>
          <cell r="DQ91">
            <v>97.272089808167152</v>
          </cell>
          <cell r="DR91">
            <v>95.805239134010151</v>
          </cell>
          <cell r="DS91">
            <v>93.703341701840031</v>
          </cell>
          <cell r="DT91">
            <v>93.496325428269955</v>
          </cell>
          <cell r="DU91">
            <v>99.226891660849262</v>
          </cell>
          <cell r="DV91">
            <v>93.174683714120192</v>
          </cell>
        </row>
        <row r="107">
          <cell r="E107" t="str">
            <v>Médicaments de ville</v>
          </cell>
          <cell r="BZ107">
            <v>106.44073079103325</v>
          </cell>
          <cell r="CA107">
            <v>107.42905339737277</v>
          </cell>
          <cell r="CB107">
            <v>103.72635874140053</v>
          </cell>
          <cell r="CC107">
            <v>106.48891953002592</v>
          </cell>
          <cell r="CD107">
            <v>107.64194000841272</v>
          </cell>
          <cell r="CE107">
            <v>109.06132893652362</v>
          </cell>
          <cell r="CF107">
            <v>105.97207431398314</v>
          </cell>
          <cell r="CG107">
            <v>107.10495012945135</v>
          </cell>
          <cell r="CH107">
            <v>106.84519488280573</v>
          </cell>
          <cell r="CI107">
            <v>105.53274479341404</v>
          </cell>
          <cell r="CJ107">
            <v>107.98112186044975</v>
          </cell>
          <cell r="CK107">
            <v>106.79680479321718</v>
          </cell>
          <cell r="CL107">
            <v>109.15846802749765</v>
          </cell>
          <cell r="CM107">
            <v>106.72182983922841</v>
          </cell>
          <cell r="CN107">
            <v>110.09696550150956</v>
          </cell>
          <cell r="CO107">
            <v>112.38332678942152</v>
          </cell>
          <cell r="CP107">
            <v>110.1414568704562</v>
          </cell>
          <cell r="CQ107">
            <v>109.36445813042278</v>
          </cell>
          <cell r="CR107">
            <v>109.06292899655772</v>
          </cell>
          <cell r="CS107">
            <v>111.67036068539504</v>
          </cell>
          <cell r="CT107">
            <v>110.35091660021672</v>
          </cell>
          <cell r="CU107">
            <v>116.77771302749669</v>
          </cell>
          <cell r="CV107">
            <v>112.07305282248052</v>
          </cell>
          <cell r="CW107">
            <v>112.44105553921557</v>
          </cell>
          <cell r="CX107">
            <v>111.13608337065671</v>
          </cell>
          <cell r="CY107">
            <v>114.58771816167608</v>
          </cell>
          <cell r="CZ107">
            <v>112.74156179552482</v>
          </cell>
          <cell r="DA107">
            <v>107.49746315511273</v>
          </cell>
          <cell r="DB107">
            <v>111.9202562696352</v>
          </cell>
          <cell r="DC107">
            <v>113.03051827431005</v>
          </cell>
          <cell r="DD107">
            <v>113.82816435414634</v>
          </cell>
          <cell r="DE107">
            <v>110.53494335211364</v>
          </cell>
          <cell r="DF107">
            <v>115.01158189656759</v>
          </cell>
          <cell r="DG107">
            <v>115.72981095200878</v>
          </cell>
          <cell r="DH107">
            <v>114.4364705074135</v>
          </cell>
          <cell r="DI107">
            <v>114.91618054526766</v>
          </cell>
          <cell r="DJ107">
            <v>115.55604042434959</v>
          </cell>
          <cell r="DK107">
            <v>115.92101139863861</v>
          </cell>
          <cell r="DL107">
            <v>118.38862841826088</v>
          </cell>
          <cell r="DM107">
            <v>119.7043135687245</v>
          </cell>
          <cell r="DN107">
            <v>118.93662553824163</v>
          </cell>
          <cell r="DO107">
            <v>115.48122798341271</v>
          </cell>
          <cell r="DP107">
            <v>120.54489473921464</v>
          </cell>
          <cell r="DQ107">
            <v>120.29278412253343</v>
          </cell>
          <cell r="DR107">
            <v>117.59043430492191</v>
          </cell>
          <cell r="DS107">
            <v>119.55427743954101</v>
          </cell>
          <cell r="DT107">
            <v>115.77593294973674</v>
          </cell>
          <cell r="DU107">
            <v>119.29058698721013</v>
          </cell>
          <cell r="DV107">
            <v>118.86980894860687</v>
          </cell>
        </row>
        <row r="108">
          <cell r="E108" t="str">
            <v>Médicaments rétrocédés</v>
          </cell>
          <cell r="BZ108">
            <v>85.688810080993832</v>
          </cell>
          <cell r="CA108">
            <v>84.935887858451181</v>
          </cell>
          <cell r="CB108">
            <v>75.795738196815961</v>
          </cell>
          <cell r="CC108">
            <v>78.782752281173003</v>
          </cell>
          <cell r="CD108">
            <v>75.518853870084968</v>
          </cell>
          <cell r="CE108">
            <v>76.168423001548007</v>
          </cell>
          <cell r="CF108">
            <v>73.822579806120828</v>
          </cell>
          <cell r="CG108">
            <v>73.944708398517719</v>
          </cell>
          <cell r="CH108">
            <v>82.225618450319928</v>
          </cell>
          <cell r="CI108">
            <v>74.794390385939792</v>
          </cell>
          <cell r="CJ108">
            <v>79.832740354179222</v>
          </cell>
          <cell r="CK108">
            <v>75.404600099161158</v>
          </cell>
          <cell r="CL108">
            <v>73.006086118480638</v>
          </cell>
          <cell r="CM108">
            <v>62.104881890039501</v>
          </cell>
          <cell r="CN108">
            <v>68.795805530334349</v>
          </cell>
          <cell r="CO108">
            <v>69.304690431435915</v>
          </cell>
          <cell r="CP108">
            <v>70.819991758952312</v>
          </cell>
          <cell r="CQ108">
            <v>72.281036763560365</v>
          </cell>
          <cell r="CR108">
            <v>72.359364995173905</v>
          </cell>
          <cell r="CS108">
            <v>67.870675236935554</v>
          </cell>
          <cell r="CT108">
            <v>70.917391635936639</v>
          </cell>
          <cell r="CU108">
            <v>61.710274272928324</v>
          </cell>
          <cell r="CV108">
            <v>63.259880021128211</v>
          </cell>
          <cell r="CW108">
            <v>65.750443272159387</v>
          </cell>
          <cell r="CX108">
            <v>57.078571558443912</v>
          </cell>
          <cell r="CY108">
            <v>62.571343858071714</v>
          </cell>
          <cell r="CZ108">
            <v>64.518497940853948</v>
          </cell>
          <cell r="DA108">
            <v>63.787400826458743</v>
          </cell>
          <cell r="DB108">
            <v>62.634821744405123</v>
          </cell>
          <cell r="DC108">
            <v>56.70571630303327</v>
          </cell>
          <cell r="DD108">
            <v>58.287207019013366</v>
          </cell>
          <cell r="DE108">
            <v>54.762745025239148</v>
          </cell>
          <cell r="DF108">
            <v>57.996384131445446</v>
          </cell>
          <cell r="DG108">
            <v>56.044376482220024</v>
          </cell>
          <cell r="DH108">
            <v>58.797143275432127</v>
          </cell>
          <cell r="DI108">
            <v>48.955208744705956</v>
          </cell>
          <cell r="DJ108">
            <v>58.722502717615988</v>
          </cell>
          <cell r="DK108">
            <v>35.911689651545778</v>
          </cell>
          <cell r="DL108">
            <v>94.233885054747489</v>
          </cell>
          <cell r="DM108">
            <v>54.249695605894097</v>
          </cell>
          <cell r="DN108">
            <v>58.55446445436511</v>
          </cell>
          <cell r="DO108">
            <v>70.105563258140776</v>
          </cell>
          <cell r="DP108">
            <v>63.410938166091903</v>
          </cell>
          <cell r="DQ108">
            <v>61.442614941690124</v>
          </cell>
          <cell r="DR108">
            <v>51.85590934334936</v>
          </cell>
          <cell r="DS108">
            <v>61.945594398055036</v>
          </cell>
          <cell r="DT108">
            <v>55.064740261230291</v>
          </cell>
          <cell r="DU108">
            <v>51.753486793451074</v>
          </cell>
          <cell r="DV108">
            <v>62.783037721854228</v>
          </cell>
        </row>
        <row r="118">
          <cell r="E118" t="str">
            <v>TOTAL médicaments</v>
          </cell>
          <cell r="BZ118">
            <v>104.79031310509919</v>
          </cell>
          <cell r="CA118">
            <v>105.64015304753099</v>
          </cell>
          <cell r="CB118">
            <v>101.50501302743034</v>
          </cell>
          <cell r="CC118">
            <v>104.28542477520875</v>
          </cell>
          <cell r="CD118">
            <v>105.08716398405026</v>
          </cell>
          <cell r="CE118">
            <v>106.44532849707582</v>
          </cell>
          <cell r="CF118">
            <v>103.41519800980828</v>
          </cell>
          <cell r="CG118">
            <v>104.46768824958571</v>
          </cell>
          <cell r="CH118">
            <v>104.88717928838787</v>
          </cell>
          <cell r="CI118">
            <v>103.08809764679778</v>
          </cell>
          <cell r="CJ118">
            <v>105.74245743427481</v>
          </cell>
          <cell r="CK118">
            <v>104.30015638406694</v>
          </cell>
          <cell r="CL118">
            <v>106.28323872583508</v>
          </cell>
          <cell r="CM118">
            <v>103.173406490053</v>
          </cell>
          <cell r="CN118">
            <v>106.81224955552761</v>
          </cell>
          <cell r="CO118">
            <v>108.95724665329487</v>
          </cell>
          <cell r="CP118">
            <v>107.01418771963156</v>
          </cell>
          <cell r="CQ118">
            <v>106.41518247859332</v>
          </cell>
          <cell r="CR118">
            <v>106.14386372008957</v>
          </cell>
          <cell r="CS118">
            <v>108.18693490941304</v>
          </cell>
          <cell r="CT118">
            <v>107.21473523516916</v>
          </cell>
          <cell r="CU118">
            <v>112.39815336603067</v>
          </cell>
          <cell r="CV118">
            <v>108.19090018593289</v>
          </cell>
          <cell r="CW118">
            <v>108.72771192493704</v>
          </cell>
          <cell r="CX118">
            <v>106.83684404726708</v>
          </cell>
          <cell r="CY118">
            <v>110.4508122189263</v>
          </cell>
          <cell r="CZ118">
            <v>108.9063410192054</v>
          </cell>
          <cell r="DA118">
            <v>104.02116518113338</v>
          </cell>
          <cell r="DB118">
            <v>108.00054426148201</v>
          </cell>
          <cell r="DC118">
            <v>108.55095946001889</v>
          </cell>
          <cell r="DD118">
            <v>109.41094536220668</v>
          </cell>
          <cell r="DE118">
            <v>106.09933356985555</v>
          </cell>
          <cell r="DF118">
            <v>110.4771153248511</v>
          </cell>
          <cell r="DG118">
            <v>110.98297821213899</v>
          </cell>
          <cell r="DH118">
            <v>110.01142807494557</v>
          </cell>
          <cell r="DI118">
            <v>109.67024904995417</v>
          </cell>
          <cell r="DJ118">
            <v>111.03602142967337</v>
          </cell>
          <cell r="DK118">
            <v>109.5578028312935</v>
          </cell>
          <cell r="DL118">
            <v>116.46758138828379</v>
          </cell>
          <cell r="DM118">
            <v>114.49865281946914</v>
          </cell>
          <cell r="DN118">
            <v>114.13438154549465</v>
          </cell>
          <cell r="DO118">
            <v>111.87246325170415</v>
          </cell>
          <cell r="DP118">
            <v>116.00098317973901</v>
          </cell>
          <cell r="DQ118">
            <v>115.61238073272642</v>
          </cell>
          <cell r="DR118">
            <v>112.3625123169313</v>
          </cell>
          <cell r="DS118">
            <v>114.97261048526049</v>
          </cell>
          <cell r="DT118">
            <v>110.94752079708302</v>
          </cell>
          <cell r="DU118">
            <v>113.91930467681873</v>
          </cell>
          <cell r="DV118">
            <v>114.40918091937644</v>
          </cell>
        </row>
        <row r="126">
          <cell r="E126" t="str">
            <v>Produits de LPP</v>
          </cell>
          <cell r="BZ126">
            <v>95.111147055324977</v>
          </cell>
          <cell r="CA126">
            <v>96.641099702657016</v>
          </cell>
          <cell r="CB126">
            <v>95.293966636591094</v>
          </cell>
          <cell r="CC126">
            <v>96.077508854147098</v>
          </cell>
          <cell r="CD126">
            <v>96.704702369814385</v>
          </cell>
          <cell r="CE126">
            <v>99.198296061168151</v>
          </cell>
          <cell r="CF126">
            <v>96.37167922666994</v>
          </cell>
          <cell r="CG126">
            <v>95.196477194329944</v>
          </cell>
          <cell r="CH126">
            <v>95.469460945685071</v>
          </cell>
          <cell r="CI126">
            <v>92.802248951381301</v>
          </cell>
          <cell r="CJ126">
            <v>96.857077868061808</v>
          </cell>
          <cell r="CK126">
            <v>94.08146856844364</v>
          </cell>
          <cell r="CL126">
            <v>94.463195106852666</v>
          </cell>
          <cell r="CM126">
            <v>91.042708417240391</v>
          </cell>
          <cell r="CN126">
            <v>92.490718950933143</v>
          </cell>
          <cell r="CO126">
            <v>94.249158135877437</v>
          </cell>
          <cell r="CP126">
            <v>95.309173244558636</v>
          </cell>
          <cell r="CQ126">
            <v>92.181966586280467</v>
          </cell>
          <cell r="CR126">
            <v>92.552540259113897</v>
          </cell>
          <cell r="CS126">
            <v>93.447277515195609</v>
          </cell>
          <cell r="CT126">
            <v>90.854374363273138</v>
          </cell>
          <cell r="CU126">
            <v>98.436574167640529</v>
          </cell>
          <cell r="CV126">
            <v>90.864742896676077</v>
          </cell>
          <cell r="CW126">
            <v>95.881711824699678</v>
          </cell>
          <cell r="CX126">
            <v>92.171936062649124</v>
          </cell>
          <cell r="CY126">
            <v>94.536653535533702</v>
          </cell>
          <cell r="CZ126">
            <v>94.2618511500783</v>
          </cell>
          <cell r="DA126">
            <v>89.876259956689452</v>
          </cell>
          <cell r="DB126">
            <v>92.931282399545807</v>
          </cell>
          <cell r="DC126">
            <v>94.256981145279568</v>
          </cell>
          <cell r="DD126">
            <v>94.820844487462949</v>
          </cell>
          <cell r="DE126">
            <v>90.777461641317359</v>
          </cell>
          <cell r="DF126">
            <v>92.695589953468371</v>
          </cell>
          <cell r="DG126">
            <v>94.715356175343942</v>
          </cell>
          <cell r="DH126">
            <v>94.489601101250713</v>
          </cell>
          <cell r="DI126">
            <v>93.63746039666691</v>
          </cell>
          <cell r="DJ126">
            <v>94.304062136457361</v>
          </cell>
          <cell r="DK126">
            <v>92.028630127894175</v>
          </cell>
          <cell r="DL126">
            <v>93.413083012344728</v>
          </cell>
          <cell r="DM126">
            <v>93.987936975646491</v>
          </cell>
          <cell r="DN126">
            <v>93.132822818393137</v>
          </cell>
          <cell r="DO126">
            <v>93.245473554387061</v>
          </cell>
          <cell r="DP126">
            <v>91.620299919211519</v>
          </cell>
          <cell r="DQ126">
            <v>95.257360351572828</v>
          </cell>
          <cell r="DR126">
            <v>94.142592277405129</v>
          </cell>
          <cell r="DS126">
            <v>96.272849579655201</v>
          </cell>
          <cell r="DT126">
            <v>90.691119213857235</v>
          </cell>
          <cell r="DU126">
            <v>91.641580182318421</v>
          </cell>
          <cell r="DV126">
            <v>92.760542699718059</v>
          </cell>
        </row>
        <row r="134">
          <cell r="E134" t="str">
            <v xml:space="preserve">TOTAL SOINS DE VILLE </v>
          </cell>
          <cell r="BZ134">
            <v>93.520224861006099</v>
          </cell>
          <cell r="CA134">
            <v>93.627788508169701</v>
          </cell>
          <cell r="CB134">
            <v>93.360539601984868</v>
          </cell>
          <cell r="CC134">
            <v>94.36789513216965</v>
          </cell>
          <cell r="CD134">
            <v>95.444391635805147</v>
          </cell>
          <cell r="CE134">
            <v>97.395668494158286</v>
          </cell>
          <cell r="CF134">
            <v>94.757995293646218</v>
          </cell>
          <cell r="CG134">
            <v>95.130513473311453</v>
          </cell>
          <cell r="CH134">
            <v>94.005043612808066</v>
          </cell>
          <cell r="CI134">
            <v>92.316111393028891</v>
          </cell>
          <cell r="CJ134">
            <v>95.196874288764761</v>
          </cell>
          <cell r="CK134">
            <v>92.931874379057021</v>
          </cell>
          <cell r="CL134">
            <v>93.860333026857774</v>
          </cell>
          <cell r="CM134">
            <v>91.281413120623284</v>
          </cell>
          <cell r="CN134">
            <v>94.208533973391312</v>
          </cell>
          <cell r="CO134">
            <v>95.627838830471134</v>
          </cell>
          <cell r="CP134">
            <v>94.093103248828143</v>
          </cell>
          <cell r="CQ134">
            <v>92.266291375034882</v>
          </cell>
          <cell r="CR134">
            <v>92.895166623150473</v>
          </cell>
          <cell r="CS134">
            <v>94.911403578564475</v>
          </cell>
          <cell r="CT134">
            <v>92.24320706739347</v>
          </cell>
          <cell r="CU134">
            <v>98.20116742255432</v>
          </cell>
          <cell r="CV134">
            <v>92.824671014675431</v>
          </cell>
          <cell r="CW134">
            <v>94.027630800719905</v>
          </cell>
          <cell r="CX134">
            <v>91.617051907210197</v>
          </cell>
          <cell r="CY134">
            <v>93.329547540860588</v>
          </cell>
          <cell r="CZ134">
            <v>95.270367607508405</v>
          </cell>
          <cell r="DA134">
            <v>90.56550171763773</v>
          </cell>
          <cell r="DB134">
            <v>93.158648281957426</v>
          </cell>
          <cell r="DC134">
            <v>92.928071480275747</v>
          </cell>
          <cell r="DD134">
            <v>93.780338019068111</v>
          </cell>
          <cell r="DE134">
            <v>90.520120731092817</v>
          </cell>
          <cell r="DF134">
            <v>94.155325963019834</v>
          </cell>
          <cell r="DG134">
            <v>95.120272338900222</v>
          </cell>
          <cell r="DH134">
            <v>93.976009975362047</v>
          </cell>
          <cell r="DI134">
            <v>93.620091465683316</v>
          </cell>
          <cell r="DJ134">
            <v>93.60266241457802</v>
          </cell>
          <cell r="DK134">
            <v>89.240692755444826</v>
          </cell>
          <cell r="DL134">
            <v>99.064864159364973</v>
          </cell>
          <cell r="DM134">
            <v>95.806937134799583</v>
          </cell>
          <cell r="DN134">
            <v>94.351024549827784</v>
          </cell>
          <cell r="DO134">
            <v>93.028628557528108</v>
          </cell>
          <cell r="DP134">
            <v>94.567269773942627</v>
          </cell>
          <cell r="DQ134">
            <v>94.732644868637166</v>
          </cell>
          <cell r="DR134">
            <v>92.726720977591583</v>
          </cell>
          <cell r="DS134">
            <v>95.054653280433783</v>
          </cell>
          <cell r="DT134">
            <v>90.285484398266647</v>
          </cell>
          <cell r="DU134">
            <v>93.603267469284674</v>
          </cell>
          <cell r="DV134">
            <v>95.252649110704326</v>
          </cell>
        </row>
      </sheetData>
      <sheetData sheetId="5">
        <row r="3">
          <cell r="BZ3">
            <v>44621</v>
          </cell>
          <cell r="CA3">
            <v>44652</v>
          </cell>
          <cell r="CB3">
            <v>44682</v>
          </cell>
          <cell r="CC3">
            <v>44713</v>
          </cell>
          <cell r="CD3">
            <v>44743</v>
          </cell>
          <cell r="CE3">
            <v>44774</v>
          </cell>
          <cell r="CF3">
            <v>44805</v>
          </cell>
          <cell r="CG3">
            <v>44835</v>
          </cell>
          <cell r="CH3">
            <v>44866</v>
          </cell>
          <cell r="CI3">
            <v>44896</v>
          </cell>
          <cell r="CJ3">
            <v>44927</v>
          </cell>
          <cell r="CK3">
            <v>44958</v>
          </cell>
          <cell r="CL3">
            <v>44986</v>
          </cell>
          <cell r="CM3">
            <v>45017</v>
          </cell>
          <cell r="CN3">
            <v>45047</v>
          </cell>
          <cell r="CO3">
            <v>45078</v>
          </cell>
          <cell r="CP3">
            <v>45108</v>
          </cell>
          <cell r="CQ3">
            <v>45139</v>
          </cell>
          <cell r="CR3">
            <v>45170</v>
          </cell>
          <cell r="CS3">
            <v>45200</v>
          </cell>
          <cell r="CT3">
            <v>45231</v>
          </cell>
          <cell r="CU3">
            <v>45261</v>
          </cell>
          <cell r="CV3">
            <v>45292</v>
          </cell>
          <cell r="CW3">
            <v>45323</v>
          </cell>
          <cell r="CX3">
            <v>45352</v>
          </cell>
          <cell r="CY3">
            <v>45383</v>
          </cell>
          <cell r="CZ3">
            <v>45413</v>
          </cell>
          <cell r="DA3">
            <v>45444</v>
          </cell>
          <cell r="DB3">
            <v>45474</v>
          </cell>
          <cell r="DC3">
            <v>45505</v>
          </cell>
          <cell r="DD3">
            <v>45536</v>
          </cell>
          <cell r="DE3">
            <v>45566</v>
          </cell>
          <cell r="DF3">
            <v>45597</v>
          </cell>
          <cell r="DG3">
            <v>45627</v>
          </cell>
          <cell r="DH3">
            <v>45658</v>
          </cell>
          <cell r="DI3">
            <v>45689</v>
          </cell>
          <cell r="DJ3">
            <v>45717</v>
          </cell>
          <cell r="DK3">
            <v>45748</v>
          </cell>
          <cell r="DL3">
            <v>45778</v>
          </cell>
          <cell r="DM3">
            <v>45809</v>
          </cell>
          <cell r="DN3">
            <v>45839</v>
          </cell>
          <cell r="DO3">
            <v>45870</v>
          </cell>
          <cell r="DP3">
            <v>45901</v>
          </cell>
          <cell r="DQ3">
            <v>45931</v>
          </cell>
          <cell r="DR3">
            <v>45962</v>
          </cell>
          <cell r="DS3">
            <v>45992</v>
          </cell>
          <cell r="DT3">
            <v>46023</v>
          </cell>
          <cell r="DU3">
            <v>46054</v>
          </cell>
          <cell r="DV3">
            <v>46082</v>
          </cell>
        </row>
        <row r="28">
          <cell r="E28" t="str">
            <v>TOTAL généralistes</v>
          </cell>
          <cell r="BZ28">
            <v>93.287378420895578</v>
          </cell>
          <cell r="CA28">
            <v>94.816871773832275</v>
          </cell>
          <cell r="CB28">
            <v>92.631675858439039</v>
          </cell>
          <cell r="CC28">
            <v>94.78499345019415</v>
          </cell>
          <cell r="CD28">
            <v>96.824269623020427</v>
          </cell>
          <cell r="CE28">
            <v>97.340959774979609</v>
          </cell>
          <cell r="CF28">
            <v>94.498562585599657</v>
          </cell>
          <cell r="CG28">
            <v>96.581841117751594</v>
          </cell>
          <cell r="CH28">
            <v>94.476752434341634</v>
          </cell>
          <cell r="CI28">
            <v>92.974617809758499</v>
          </cell>
          <cell r="CJ28">
            <v>93.814894754454187</v>
          </cell>
          <cell r="CK28">
            <v>90.999640677578313</v>
          </cell>
          <cell r="CL28">
            <v>91.909895354119115</v>
          </cell>
          <cell r="CM28">
            <v>90.51025628524944</v>
          </cell>
          <cell r="CN28">
            <v>93.939599236294612</v>
          </cell>
          <cell r="CO28">
            <v>94.676508174805633</v>
          </cell>
          <cell r="CP28">
            <v>91.536630588347023</v>
          </cell>
          <cell r="CQ28">
            <v>93.490355773896155</v>
          </cell>
          <cell r="CR28">
            <v>91.663089266937433</v>
          </cell>
          <cell r="CS28">
            <v>93.087435222080472</v>
          </cell>
          <cell r="CT28">
            <v>96.076471002648674</v>
          </cell>
          <cell r="CU28">
            <v>102.88286930727013</v>
          </cell>
          <cell r="CV28">
            <v>96.66153816957025</v>
          </cell>
          <cell r="CW28">
            <v>96.353536809032491</v>
          </cell>
          <cell r="CX28">
            <v>92.613034854904768</v>
          </cell>
          <cell r="CY28">
            <v>98.040243735572091</v>
          </cell>
          <cell r="CZ28">
            <v>96.693110816392448</v>
          </cell>
          <cell r="DA28">
            <v>93.874900554849276</v>
          </cell>
          <cell r="DB28">
            <v>94.662905791569202</v>
          </cell>
          <cell r="DC28">
            <v>91.800624873031012</v>
          </cell>
          <cell r="DD28">
            <v>93.409339833933885</v>
          </cell>
          <cell r="DE28">
            <v>91.591906407029782</v>
          </cell>
          <cell r="DF28">
            <v>94.500496759144909</v>
          </cell>
          <cell r="DG28">
            <v>95.329031046432775</v>
          </cell>
          <cell r="DH28">
            <v>106.61192784317521</v>
          </cell>
          <cell r="DI28">
            <v>104.44309016406007</v>
          </cell>
          <cell r="DJ28">
            <v>98.391630387504989</v>
          </cell>
          <cell r="DK28">
            <v>99.891620996044722</v>
          </cell>
          <cell r="DL28">
            <v>105.6630147967735</v>
          </cell>
          <cell r="DM28">
            <v>102.46624468173957</v>
          </cell>
          <cell r="DN28">
            <v>103.88134164342671</v>
          </cell>
          <cell r="DO28">
            <v>101.08150046409385</v>
          </cell>
          <cell r="DP28">
            <v>101.87358000389099</v>
          </cell>
          <cell r="DQ28">
            <v>99.805053622960955</v>
          </cell>
          <cell r="DR28">
            <v>97.734541604420158</v>
          </cell>
          <cell r="DS28">
            <v>101.89578286183716</v>
          </cell>
          <cell r="DT28">
            <v>98.63397776775976</v>
          </cell>
          <cell r="DU28">
            <v>99.365667888247785</v>
          </cell>
          <cell r="DV28">
            <v>101.21629953981093</v>
          </cell>
        </row>
        <row r="51">
          <cell r="E51" t="str">
            <v>TOTAL spécialistes</v>
          </cell>
          <cell r="BZ51">
            <v>118.09290162522265</v>
          </cell>
          <cell r="CA51">
            <v>122.13914632791514</v>
          </cell>
          <cell r="CB51">
            <v>121.6699640548903</v>
          </cell>
          <cell r="CC51">
            <v>118.69537532325603</v>
          </cell>
          <cell r="CD51">
            <v>121.78984117035398</v>
          </cell>
          <cell r="CE51">
            <v>122.97502474997066</v>
          </cell>
          <cell r="CF51">
            <v>120.85399810283262</v>
          </cell>
          <cell r="CG51">
            <v>118.71195569215216</v>
          </cell>
          <cell r="CH51">
            <v>123.23050216590556</v>
          </cell>
          <cell r="CI51">
            <v>118.83007530842487</v>
          </cell>
          <cell r="CJ51">
            <v>125.27568808519911</v>
          </cell>
          <cell r="CK51">
            <v>123.42996964142156</v>
          </cell>
          <cell r="CL51">
            <v>121.52847146905539</v>
          </cell>
          <cell r="CM51">
            <v>141.18608445713599</v>
          </cell>
          <cell r="CN51">
            <v>122.7089128324409</v>
          </cell>
          <cell r="CO51">
            <v>131.5288371845854</v>
          </cell>
          <cell r="CP51">
            <v>125.94455003941638</v>
          </cell>
          <cell r="CQ51">
            <v>125.2175649680028</v>
          </cell>
          <cell r="CR51">
            <v>125.81606848102484</v>
          </cell>
          <cell r="CS51">
            <v>130.27586101969527</v>
          </cell>
          <cell r="CT51">
            <v>126.72595381781102</v>
          </cell>
          <cell r="CU51">
            <v>132.56858250519221</v>
          </cell>
          <cell r="CV51">
            <v>129.94386413117914</v>
          </cell>
          <cell r="CW51">
            <v>131.90196716173844</v>
          </cell>
          <cell r="CX51">
            <v>125.13072608501103</v>
          </cell>
          <cell r="CY51">
            <v>118.83334081251708</v>
          </cell>
          <cell r="CZ51">
            <v>140.53772662871086</v>
          </cell>
          <cell r="DA51">
            <v>137.4577316245622</v>
          </cell>
          <cell r="DB51">
            <v>133.73691425296298</v>
          </cell>
          <cell r="DC51">
            <v>132.10905894900816</v>
          </cell>
          <cell r="DD51">
            <v>133.00458897457125</v>
          </cell>
          <cell r="DE51">
            <v>129.63986306562037</v>
          </cell>
          <cell r="DF51">
            <v>135.89325888014858</v>
          </cell>
          <cell r="DG51">
            <v>138.97877783258218</v>
          </cell>
          <cell r="DH51">
            <v>141.98748218371705</v>
          </cell>
          <cell r="DI51">
            <v>141.61545246554923</v>
          </cell>
          <cell r="DJ51">
            <v>138.78435920292569</v>
          </cell>
          <cell r="DK51">
            <v>120.04401352298039</v>
          </cell>
          <cell r="DL51">
            <v>186.53390790483883</v>
          </cell>
          <cell r="DM51">
            <v>141.38346410346315</v>
          </cell>
          <cell r="DN51">
            <v>141.43681941285948</v>
          </cell>
          <cell r="DO51">
            <v>141.45700326349774</v>
          </cell>
          <cell r="DP51">
            <v>143.46701479230614</v>
          </cell>
          <cell r="DQ51">
            <v>143.07853014122634</v>
          </cell>
          <cell r="DR51">
            <v>141.35992610392327</v>
          </cell>
          <cell r="DS51">
            <v>141.72957940032302</v>
          </cell>
          <cell r="DT51">
            <v>136.03006341493983</v>
          </cell>
          <cell r="DU51">
            <v>156.76508186203139</v>
          </cell>
          <cell r="DV51">
            <v>163.93099332709878</v>
          </cell>
        </row>
        <row r="55">
          <cell r="E55" t="str">
            <v>Honoraires de dentistes</v>
          </cell>
          <cell r="BZ55">
            <v>120.69509445146591</v>
          </cell>
          <cell r="CA55">
            <v>117.20588337489663</v>
          </cell>
          <cell r="CB55">
            <v>121.6525202114519</v>
          </cell>
          <cell r="CC55">
            <v>118.6171087317589</v>
          </cell>
          <cell r="CD55">
            <v>117.91297675607422</v>
          </cell>
          <cell r="CE55">
            <v>122.28627342749961</v>
          </cell>
          <cell r="CF55">
            <v>123.56018890776414</v>
          </cell>
          <cell r="CG55">
            <v>124.30622725494726</v>
          </cell>
          <cell r="CH55">
            <v>122.0661416138271</v>
          </cell>
          <cell r="CI55">
            <v>117.55746403787298</v>
          </cell>
          <cell r="CJ55">
            <v>125.69495752223617</v>
          </cell>
          <cell r="CK55">
            <v>124.22740401600056</v>
          </cell>
          <cell r="CL55">
            <v>127.73791803934938</v>
          </cell>
          <cell r="CM55">
            <v>124.74702419826829</v>
          </cell>
          <cell r="CN55">
            <v>123.39930702313349</v>
          </cell>
          <cell r="CO55">
            <v>128.07528650057435</v>
          </cell>
          <cell r="CP55">
            <v>126.14685413337278</v>
          </cell>
          <cell r="CQ55">
            <v>124.24697717945222</v>
          </cell>
          <cell r="CR55">
            <v>128.67540466843238</v>
          </cell>
          <cell r="CS55">
            <v>120.5246908117829</v>
          </cell>
          <cell r="CT55">
            <v>115.53486443367638</v>
          </cell>
          <cell r="CU55">
            <v>119.14011651055534</v>
          </cell>
          <cell r="CV55">
            <v>110.43654508592169</v>
          </cell>
          <cell r="CW55">
            <v>117.0371767543605</v>
          </cell>
          <cell r="CX55">
            <v>113.10046858443359</v>
          </cell>
          <cell r="CY55">
            <v>117.96516893270852</v>
          </cell>
          <cell r="CZ55">
            <v>116.17206226429468</v>
          </cell>
          <cell r="DA55">
            <v>114.08542314243124</v>
          </cell>
          <cell r="DB55">
            <v>115.06500055599902</v>
          </cell>
          <cell r="DC55">
            <v>114.59545267147607</v>
          </cell>
          <cell r="DD55">
            <v>116.0932654276142</v>
          </cell>
          <cell r="DE55">
            <v>116.23448609567453</v>
          </cell>
          <cell r="DF55">
            <v>125.79601262748368</v>
          </cell>
          <cell r="DG55">
            <v>122.28737612453222</v>
          </cell>
          <cell r="DH55">
            <v>125.38036695367738</v>
          </cell>
          <cell r="DI55">
            <v>124.44557865685842</v>
          </cell>
          <cell r="DJ55">
            <v>124.31924310235286</v>
          </cell>
          <cell r="DK55">
            <v>125.41203199081272</v>
          </cell>
          <cell r="DL55">
            <v>128.43607322436804</v>
          </cell>
          <cell r="DM55">
            <v>122.12902912552832</v>
          </cell>
          <cell r="DN55">
            <v>130.02994597630152</v>
          </cell>
          <cell r="DO55">
            <v>128.44136781452619</v>
          </cell>
          <cell r="DP55">
            <v>129.93339998774189</v>
          </cell>
          <cell r="DQ55">
            <v>130.45645474034126</v>
          </cell>
          <cell r="DR55">
            <v>130.71696990829574</v>
          </cell>
          <cell r="DS55">
            <v>129.36157451852131</v>
          </cell>
          <cell r="DT55">
            <v>127.28025024048719</v>
          </cell>
          <cell r="DU55">
            <v>128.52585877156787</v>
          </cell>
          <cell r="DV55">
            <v>130.60849799819169</v>
          </cell>
        </row>
        <row r="69">
          <cell r="E69" t="str">
            <v>TOTAL Infirmiers</v>
          </cell>
          <cell r="BZ69">
            <v>124.00763161913628</v>
          </cell>
          <cell r="CA69">
            <v>122.67165922197481</v>
          </cell>
          <cell r="CB69">
            <v>121.13469443696783</v>
          </cell>
          <cell r="CC69">
            <v>124.17261063455985</v>
          </cell>
          <cell r="CD69">
            <v>126.15657311468583</v>
          </cell>
          <cell r="CE69">
            <v>130.10233900529354</v>
          </cell>
          <cell r="CF69">
            <v>125.85631860621763</v>
          </cell>
          <cell r="CG69">
            <v>126.62037955987719</v>
          </cell>
          <cell r="CH69">
            <v>120.51878234004792</v>
          </cell>
          <cell r="CI69">
            <v>119.15938009417104</v>
          </cell>
          <cell r="CJ69">
            <v>126.41112031675131</v>
          </cell>
          <cell r="CK69">
            <v>122.43671098081002</v>
          </cell>
          <cell r="CL69">
            <v>123.23881478919847</v>
          </cell>
          <cell r="CM69">
            <v>116.25015055281931</v>
          </cell>
          <cell r="CN69">
            <v>130.11978970362864</v>
          </cell>
          <cell r="CO69">
            <v>126.13820154557843</v>
          </cell>
          <cell r="CP69">
            <v>125.50501539442148</v>
          </cell>
          <cell r="CQ69">
            <v>117.3687431268413</v>
          </cell>
          <cell r="CR69">
            <v>124.52301082879058</v>
          </cell>
          <cell r="CS69">
            <v>130.38816527008109</v>
          </cell>
          <cell r="CT69">
            <v>124.45295252833348</v>
          </cell>
          <cell r="CU69">
            <v>136.37063882004071</v>
          </cell>
          <cell r="CV69">
            <v>125.73955665335632</v>
          </cell>
          <cell r="CW69">
            <v>127.94419745419138</v>
          </cell>
          <cell r="CX69">
            <v>125.32511820983441</v>
          </cell>
          <cell r="CY69">
            <v>140.58999767079825</v>
          </cell>
          <cell r="CZ69">
            <v>129.26451508272839</v>
          </cell>
          <cell r="DA69">
            <v>121.64206464511045</v>
          </cell>
          <cell r="DB69">
            <v>129.75814752416935</v>
          </cell>
          <cell r="DC69">
            <v>131.23453505837605</v>
          </cell>
          <cell r="DD69">
            <v>133.95727216597803</v>
          </cell>
          <cell r="DE69">
            <v>126.11202946452873</v>
          </cell>
          <cell r="DF69">
            <v>132.6756783227392</v>
          </cell>
          <cell r="DG69">
            <v>138.24486674586112</v>
          </cell>
          <cell r="DH69">
            <v>136.44700578791137</v>
          </cell>
          <cell r="DI69">
            <v>132.75052456092703</v>
          </cell>
          <cell r="DJ69">
            <v>132.38357161508827</v>
          </cell>
          <cell r="DK69">
            <v>132.81439463182738</v>
          </cell>
          <cell r="DL69">
            <v>132.07771076107124</v>
          </cell>
          <cell r="DM69">
            <v>143.18236172349552</v>
          </cell>
          <cell r="DN69">
            <v>132.48102170496793</v>
          </cell>
          <cell r="DO69">
            <v>132.52790740766503</v>
          </cell>
          <cell r="DP69">
            <v>136.56815862173389</v>
          </cell>
          <cell r="DQ69">
            <v>137.99055357499336</v>
          </cell>
          <cell r="DR69">
            <v>132.40480441970917</v>
          </cell>
          <cell r="DS69">
            <v>141.68693405788289</v>
          </cell>
          <cell r="DT69">
            <v>133.87629905190877</v>
          </cell>
          <cell r="DU69">
            <v>136.79168661056536</v>
          </cell>
          <cell r="DV69">
            <v>138.6240788722011</v>
          </cell>
        </row>
        <row r="74">
          <cell r="E74" t="str">
            <v>Montants masseurs-kiné</v>
          </cell>
          <cell r="BZ74">
            <v>112.14354913964814</v>
          </cell>
          <cell r="CA74">
            <v>108.89776955220422</v>
          </cell>
          <cell r="CB74">
            <v>113.70354741664195</v>
          </cell>
          <cell r="CC74">
            <v>118.64932915059391</v>
          </cell>
          <cell r="CD74">
            <v>115.56361002493934</v>
          </cell>
          <cell r="CE74">
            <v>116.30511823088648</v>
          </cell>
          <cell r="CF74">
            <v>118.98936466833585</v>
          </cell>
          <cell r="CG74">
            <v>117.0651091408393</v>
          </cell>
          <cell r="CH74">
            <v>116.15924643871386</v>
          </cell>
          <cell r="CI74">
            <v>114.67380051076572</v>
          </cell>
          <cell r="CJ74">
            <v>122.49002787379162</v>
          </cell>
          <cell r="CK74">
            <v>119.39814962810465</v>
          </cell>
          <cell r="CL74">
            <v>122.68042795225578</v>
          </cell>
          <cell r="CM74">
            <v>119.40948951156938</v>
          </cell>
          <cell r="CN74">
            <v>112.57282208636315</v>
          </cell>
          <cell r="CO74">
            <v>127.63405164798549</v>
          </cell>
          <cell r="CP74">
            <v>122.47962283098003</v>
          </cell>
          <cell r="CQ74">
            <v>118.6434480576267</v>
          </cell>
          <cell r="CR74">
            <v>122.37910828161577</v>
          </cell>
          <cell r="CS74">
            <v>122.16705754613176</v>
          </cell>
          <cell r="CT74">
            <v>120.29691609131012</v>
          </cell>
          <cell r="CU74">
            <v>130.11733409499553</v>
          </cell>
          <cell r="CV74">
            <v>117.73423728362624</v>
          </cell>
          <cell r="CW74">
            <v>124.02600852501386</v>
          </cell>
          <cell r="CX74">
            <v>122.45387927923362</v>
          </cell>
          <cell r="CY74">
            <v>129.2217723059222</v>
          </cell>
          <cell r="CZ74">
            <v>125.714739868181</v>
          </cell>
          <cell r="DA74">
            <v>125.88850782699843</v>
          </cell>
          <cell r="DB74">
            <v>127.07090562755694</v>
          </cell>
          <cell r="DC74">
            <v>128.36397002417308</v>
          </cell>
          <cell r="DD74">
            <v>129.40130960129321</v>
          </cell>
          <cell r="DE74">
            <v>127.29019204327987</v>
          </cell>
          <cell r="DF74">
            <v>135.82027419029248</v>
          </cell>
          <cell r="DG74">
            <v>132.9732136392968</v>
          </cell>
          <cell r="DH74">
            <v>132.08277587253374</v>
          </cell>
          <cell r="DI74">
            <v>134.53476510844504</v>
          </cell>
          <cell r="DJ74">
            <v>125.77972212135371</v>
          </cell>
          <cell r="DK74">
            <v>132.10667982094475</v>
          </cell>
          <cell r="DL74">
            <v>136.40587691905125</v>
          </cell>
          <cell r="DM74">
            <v>132.79199971683019</v>
          </cell>
          <cell r="DN74">
            <v>135.4905063224802</v>
          </cell>
          <cell r="DO74">
            <v>139.61804665933059</v>
          </cell>
          <cell r="DP74">
            <v>132.20322887717174</v>
          </cell>
          <cell r="DQ74">
            <v>138.824259644542</v>
          </cell>
          <cell r="DR74">
            <v>136.34936299338852</v>
          </cell>
          <cell r="DS74">
            <v>140.70272149808051</v>
          </cell>
          <cell r="DT74">
            <v>135.1058294878149</v>
          </cell>
          <cell r="DU74">
            <v>137.73204978107464</v>
          </cell>
          <cell r="DV74">
            <v>141.06650744899193</v>
          </cell>
        </row>
        <row r="83">
          <cell r="E83" t="str">
            <v>TOTAL Laboratoires</v>
          </cell>
          <cell r="BZ83">
            <v>164.23518080260877</v>
          </cell>
          <cell r="CA83">
            <v>164.18290525241974</v>
          </cell>
          <cell r="CB83">
            <v>149.76806296284448</v>
          </cell>
          <cell r="CC83">
            <v>138.852557847246</v>
          </cell>
          <cell r="CD83">
            <v>155.57177731308101</v>
          </cell>
          <cell r="CE83">
            <v>143.55958023748045</v>
          </cell>
          <cell r="CF83">
            <v>128.00011522824843</v>
          </cell>
          <cell r="CG83">
            <v>134.4478043258429</v>
          </cell>
          <cell r="CH83">
            <v>124.67879999705363</v>
          </cell>
          <cell r="CI83">
            <v>122.95986047024692</v>
          </cell>
          <cell r="CJ83">
            <v>122.16447439604849</v>
          </cell>
          <cell r="CK83">
            <v>114.20995036361401</v>
          </cell>
          <cell r="CL83">
            <v>111.71088339047451</v>
          </cell>
          <cell r="CM83">
            <v>104.83303479664208</v>
          </cell>
          <cell r="CN83">
            <v>106.90013162550771</v>
          </cell>
          <cell r="CO83">
            <v>109.92898786185346</v>
          </cell>
          <cell r="CP83">
            <v>107.48122258177868</v>
          </cell>
          <cell r="CQ83">
            <v>110.20319188925778</v>
          </cell>
          <cell r="CR83">
            <v>108.99930457205782</v>
          </cell>
          <cell r="CS83">
            <v>109.62744218675664</v>
          </cell>
          <cell r="CT83">
            <v>106.67328723450768</v>
          </cell>
          <cell r="CU83">
            <v>107.72590934437561</v>
          </cell>
          <cell r="CV83">
            <v>106.87662972593772</v>
          </cell>
          <cell r="CW83">
            <v>107.12016118543872</v>
          </cell>
          <cell r="CX83">
            <v>101.682286846918</v>
          </cell>
          <cell r="CY83">
            <v>102.9501666676031</v>
          </cell>
          <cell r="CZ83">
            <v>103.66044998076269</v>
          </cell>
          <cell r="DA83">
            <v>102.17919586210475</v>
          </cell>
          <cell r="DB83">
            <v>103.86575563185399</v>
          </cell>
          <cell r="DC83">
            <v>98.381721279876544</v>
          </cell>
          <cell r="DD83">
            <v>96.142971111750569</v>
          </cell>
          <cell r="DE83">
            <v>94.116903652396559</v>
          </cell>
          <cell r="DF83">
            <v>100.74699857171932</v>
          </cell>
          <cell r="DG83">
            <v>95.319919592499758</v>
          </cell>
          <cell r="DH83">
            <v>93.778985337620924</v>
          </cell>
          <cell r="DI83">
            <v>94.26099349717272</v>
          </cell>
          <cell r="DJ83">
            <v>92.233209404443556</v>
          </cell>
          <cell r="DK83">
            <v>88.987429603904488</v>
          </cell>
          <cell r="DL83">
            <v>108.11840488912952</v>
          </cell>
          <cell r="DM83">
            <v>103.97695126683747</v>
          </cell>
          <cell r="DN83">
            <v>102.37871518643172</v>
          </cell>
          <cell r="DO83">
            <v>101.05606316576907</v>
          </cell>
          <cell r="DP83">
            <v>104.06308129032634</v>
          </cell>
          <cell r="DQ83">
            <v>100.93343281177903</v>
          </cell>
          <cell r="DR83">
            <v>100.8229045377212</v>
          </cell>
          <cell r="DS83">
            <v>101.05850140180537</v>
          </cell>
          <cell r="DT83">
            <v>94.341285828639087</v>
          </cell>
          <cell r="DU83">
            <v>97.079982393660615</v>
          </cell>
          <cell r="DV83">
            <v>103.38258865103775</v>
          </cell>
        </row>
        <row r="89">
          <cell r="E89" t="str">
            <v>TOTAL transports</v>
          </cell>
          <cell r="BZ89">
            <v>119.65332396669484</v>
          </cell>
          <cell r="CA89">
            <v>120.93280557271721</v>
          </cell>
          <cell r="CB89">
            <v>122.78761909630602</v>
          </cell>
          <cell r="CC89">
            <v>125.20362368413116</v>
          </cell>
          <cell r="CD89">
            <v>123.26088369652581</v>
          </cell>
          <cell r="CE89">
            <v>130.89656281867491</v>
          </cell>
          <cell r="CF89">
            <v>130.13388320610215</v>
          </cell>
          <cell r="CG89">
            <v>131.09429224077891</v>
          </cell>
          <cell r="CH89">
            <v>131.28842106005087</v>
          </cell>
          <cell r="CI89">
            <v>132.39605463461504</v>
          </cell>
          <cell r="CJ89">
            <v>133.24584161702654</v>
          </cell>
          <cell r="CK89">
            <v>133.25358117377152</v>
          </cell>
          <cell r="CL89">
            <v>133.26446326070675</v>
          </cell>
          <cell r="CM89">
            <v>135.5504473124094</v>
          </cell>
          <cell r="CN89">
            <v>135.33696003143493</v>
          </cell>
          <cell r="CO89">
            <v>137.02881207107919</v>
          </cell>
          <cell r="CP89">
            <v>136.35687132310497</v>
          </cell>
          <cell r="CQ89">
            <v>135.74216540560585</v>
          </cell>
          <cell r="CR89">
            <v>137.85036808595413</v>
          </cell>
          <cell r="CS89">
            <v>138.71965985368612</v>
          </cell>
          <cell r="CT89">
            <v>137.65483424547423</v>
          </cell>
          <cell r="CU89">
            <v>142.57062718633739</v>
          </cell>
          <cell r="CV89">
            <v>140.2025605644418</v>
          </cell>
          <cell r="CW89">
            <v>139.71176156875961</v>
          </cell>
          <cell r="CX89">
            <v>137.94684072334263</v>
          </cell>
          <cell r="CY89">
            <v>146.90256070173126</v>
          </cell>
          <cell r="CZ89">
            <v>143.84121934269649</v>
          </cell>
          <cell r="DA89">
            <v>143.75242016890979</v>
          </cell>
          <cell r="DB89">
            <v>145.04281769746402</v>
          </cell>
          <cell r="DC89">
            <v>146.06269753040067</v>
          </cell>
          <cell r="DD89">
            <v>145.8938876783015</v>
          </cell>
          <cell r="DE89">
            <v>141.43884509369181</v>
          </cell>
          <cell r="DF89">
            <v>148.58919881230622</v>
          </cell>
          <cell r="DG89">
            <v>150.62801079186301</v>
          </cell>
          <cell r="DH89">
            <v>145.88893778604779</v>
          </cell>
          <cell r="DI89">
            <v>151.61250666703899</v>
          </cell>
          <cell r="DJ89">
            <v>152.2740919909709</v>
          </cell>
          <cell r="DK89">
            <v>144.75225777987927</v>
          </cell>
          <cell r="DL89">
            <v>151.01440509416207</v>
          </cell>
          <cell r="DM89">
            <v>150.87007412373458</v>
          </cell>
          <cell r="DN89">
            <v>148.94664342269414</v>
          </cell>
          <cell r="DO89">
            <v>148.22942261094167</v>
          </cell>
          <cell r="DP89">
            <v>149.2912787132079</v>
          </cell>
          <cell r="DQ89">
            <v>146.7414062663334</v>
          </cell>
          <cell r="DR89">
            <v>144.6645147480582</v>
          </cell>
          <cell r="DS89">
            <v>143.9523921607547</v>
          </cell>
          <cell r="DT89">
            <v>144.47824144090052</v>
          </cell>
          <cell r="DU89">
            <v>146.31954593285664</v>
          </cell>
          <cell r="DV89">
            <v>150.57134442186054</v>
          </cell>
        </row>
        <row r="90">
          <cell r="E90" t="str">
            <v>IJ maladie</v>
          </cell>
          <cell r="BZ90">
            <v>153.65089451282498</v>
          </cell>
          <cell r="CA90">
            <v>156.40039773487001</v>
          </cell>
          <cell r="CB90">
            <v>146.70252290991658</v>
          </cell>
          <cell r="CC90">
            <v>144.63923540799595</v>
          </cell>
          <cell r="CD90">
            <v>147.71864636719874</v>
          </cell>
          <cell r="CE90">
            <v>146.27176596316235</v>
          </cell>
          <cell r="CF90">
            <v>152.2200469473465</v>
          </cell>
          <cell r="CG90">
            <v>150.55240437263217</v>
          </cell>
          <cell r="CH90">
            <v>144.36056783323369</v>
          </cell>
          <cell r="CI90">
            <v>144.17124654774864</v>
          </cell>
          <cell r="CJ90">
            <v>143.43946200294354</v>
          </cell>
          <cell r="CK90">
            <v>140.77209495591933</v>
          </cell>
          <cell r="CL90">
            <v>139.63121052321355</v>
          </cell>
          <cell r="CM90">
            <v>137.72342785675787</v>
          </cell>
          <cell r="CN90">
            <v>146.2114451834008</v>
          </cell>
          <cell r="CO90">
            <v>139.171768102247</v>
          </cell>
          <cell r="CP90">
            <v>139.15295254207714</v>
          </cell>
          <cell r="CQ90">
            <v>141.9818777595554</v>
          </cell>
          <cell r="CR90">
            <v>142.93233897948349</v>
          </cell>
          <cell r="CS90">
            <v>143.62375963495325</v>
          </cell>
          <cell r="CT90">
            <v>137.39717366769278</v>
          </cell>
          <cell r="CU90">
            <v>150.51964610742525</v>
          </cell>
          <cell r="CV90">
            <v>145.43029013395406</v>
          </cell>
          <cell r="CW90">
            <v>146.2253753250867</v>
          </cell>
          <cell r="CX90">
            <v>144.62983417979248</v>
          </cell>
          <cell r="CY90">
            <v>151.51523948121181</v>
          </cell>
          <cell r="CZ90">
            <v>149.51852569689791</v>
          </cell>
          <cell r="DA90">
            <v>144.12620233797162</v>
          </cell>
          <cell r="DB90">
            <v>147.13929655705527</v>
          </cell>
          <cell r="DC90">
            <v>151.02349509042742</v>
          </cell>
          <cell r="DD90">
            <v>149.9269941091199</v>
          </cell>
          <cell r="DE90">
            <v>142.97645129067527</v>
          </cell>
          <cell r="DF90">
            <v>150.77805715521467</v>
          </cell>
          <cell r="DG90">
            <v>158.00829331753241</v>
          </cell>
          <cell r="DH90">
            <v>151.1771659654878</v>
          </cell>
          <cell r="DI90">
            <v>157.21480033908202</v>
          </cell>
          <cell r="DJ90">
            <v>157.24905326430491</v>
          </cell>
          <cell r="DK90">
            <v>146.32291401275609</v>
          </cell>
          <cell r="DL90">
            <v>148.41924609241747</v>
          </cell>
          <cell r="DM90">
            <v>154.04344549610767</v>
          </cell>
          <cell r="DN90">
            <v>148.86276090885647</v>
          </cell>
          <cell r="DO90">
            <v>149.84880604283094</v>
          </cell>
          <cell r="DP90">
            <v>149.28442082684089</v>
          </cell>
          <cell r="DQ90">
            <v>145.59927477661157</v>
          </cell>
          <cell r="DR90">
            <v>142.74146687874929</v>
          </cell>
          <cell r="DS90">
            <v>148.17283765468437</v>
          </cell>
          <cell r="DT90">
            <v>147.30393888394713</v>
          </cell>
          <cell r="DU90">
            <v>149.55414632704577</v>
          </cell>
          <cell r="DV90">
            <v>148.9408526666046</v>
          </cell>
        </row>
        <row r="91">
          <cell r="E91" t="str">
            <v>IJ AT</v>
          </cell>
          <cell r="BZ91">
            <v>126.39889091911496</v>
          </cell>
          <cell r="CA91">
            <v>130.52478359951735</v>
          </cell>
          <cell r="CB91">
            <v>122.43482963451856</v>
          </cell>
          <cell r="CC91">
            <v>127.07332916205458</v>
          </cell>
          <cell r="CD91">
            <v>130.16018122141611</v>
          </cell>
          <cell r="CE91">
            <v>138.71084862382645</v>
          </cell>
          <cell r="CF91">
            <v>136.03899397803352</v>
          </cell>
          <cell r="CG91">
            <v>135.66732229492578</v>
          </cell>
          <cell r="CH91">
            <v>125.58262326475085</v>
          </cell>
          <cell r="CI91">
            <v>130.74363659808381</v>
          </cell>
          <cell r="CJ91">
            <v>129.0696431493665</v>
          </cell>
          <cell r="CK91">
            <v>126.03068199285725</v>
          </cell>
          <cell r="CL91">
            <v>131.36587772601246</v>
          </cell>
          <cell r="CM91">
            <v>132.69292426592995</v>
          </cell>
          <cell r="CN91">
            <v>131.94046962416246</v>
          </cell>
          <cell r="CO91">
            <v>136.89586441044065</v>
          </cell>
          <cell r="CP91">
            <v>142.32838445588308</v>
          </cell>
          <cell r="CQ91">
            <v>132.94110386318053</v>
          </cell>
          <cell r="CR91">
            <v>132.8311696871549</v>
          </cell>
          <cell r="CS91">
            <v>132.75790644735122</v>
          </cell>
          <cell r="CT91">
            <v>129.89343399618153</v>
          </cell>
          <cell r="CU91">
            <v>137.54674485532138</v>
          </cell>
          <cell r="CV91">
            <v>137.24211633611401</v>
          </cell>
          <cell r="CW91">
            <v>137.3451198453767</v>
          </cell>
          <cell r="CX91">
            <v>137.05075859103178</v>
          </cell>
          <cell r="CY91">
            <v>146.75134113571352</v>
          </cell>
          <cell r="CZ91">
            <v>140.15750059223416</v>
          </cell>
          <cell r="DA91">
            <v>137.80874534509888</v>
          </cell>
          <cell r="DB91">
            <v>139.03150459497431</v>
          </cell>
          <cell r="DC91">
            <v>133.46792108022748</v>
          </cell>
          <cell r="DD91">
            <v>133.69627781518284</v>
          </cell>
          <cell r="DE91">
            <v>135.35259720071039</v>
          </cell>
          <cell r="DF91">
            <v>141.2224101880218</v>
          </cell>
          <cell r="DG91">
            <v>145.6773406922685</v>
          </cell>
          <cell r="DH91">
            <v>136.65475200881954</v>
          </cell>
          <cell r="DI91">
            <v>140.50510574848397</v>
          </cell>
          <cell r="DJ91">
            <v>143.95355869129733</v>
          </cell>
          <cell r="DK91">
            <v>139.94465612491072</v>
          </cell>
          <cell r="DL91">
            <v>139.57403723689129</v>
          </cell>
          <cell r="DM91">
            <v>148.8522729349213</v>
          </cell>
          <cell r="DN91">
            <v>136.41912980218831</v>
          </cell>
          <cell r="DO91">
            <v>139.20062107963295</v>
          </cell>
          <cell r="DP91">
            <v>138.62040384426518</v>
          </cell>
          <cell r="DQ91">
            <v>138.55493904043175</v>
          </cell>
          <cell r="DR91">
            <v>134.67388449216563</v>
          </cell>
          <cell r="DS91">
            <v>135.13328243917431</v>
          </cell>
          <cell r="DT91">
            <v>134.2677156650239</v>
          </cell>
          <cell r="DU91">
            <v>147.42777425951954</v>
          </cell>
          <cell r="DV91">
            <v>138.89042991881934</v>
          </cell>
        </row>
        <row r="107">
          <cell r="E107" t="str">
            <v>Médicaments de ville</v>
          </cell>
          <cell r="BZ107">
            <v>136.6497129313791</v>
          </cell>
          <cell r="CA107">
            <v>135.21616325039392</v>
          </cell>
          <cell r="CB107">
            <v>129.26776618225861</v>
          </cell>
          <cell r="CC107">
            <v>135.99604844205109</v>
          </cell>
          <cell r="CD107">
            <v>137.8496431218378</v>
          </cell>
          <cell r="CE107">
            <v>140.07452463359269</v>
          </cell>
          <cell r="CF107">
            <v>135.63413737142164</v>
          </cell>
          <cell r="CG107">
            <v>138.46038963677972</v>
          </cell>
          <cell r="CH107">
            <v>136.74193371702287</v>
          </cell>
          <cell r="CI107">
            <v>132.25840525382435</v>
          </cell>
          <cell r="CJ107">
            <v>138.52780000833326</v>
          </cell>
          <cell r="CK107">
            <v>139.35585105757337</v>
          </cell>
          <cell r="CL107">
            <v>140.56288192393615</v>
          </cell>
          <cell r="CM107">
            <v>136.43213618808474</v>
          </cell>
          <cell r="CN107">
            <v>142.04804358131557</v>
          </cell>
          <cell r="CO107">
            <v>146.94070085965549</v>
          </cell>
          <cell r="CP107">
            <v>142.05978872764675</v>
          </cell>
          <cell r="CQ107">
            <v>143.06693200294959</v>
          </cell>
          <cell r="CR107">
            <v>141.95499554468833</v>
          </cell>
          <cell r="CS107">
            <v>146.39682062017826</v>
          </cell>
          <cell r="CT107">
            <v>145.28397487081091</v>
          </cell>
          <cell r="CU107">
            <v>150.63887619728163</v>
          </cell>
          <cell r="CV107">
            <v>145.86418344151676</v>
          </cell>
          <cell r="CW107">
            <v>148.5559592401805</v>
          </cell>
          <cell r="CX107">
            <v>144.53539210264103</v>
          </cell>
          <cell r="CY107">
            <v>150.09076151684118</v>
          </cell>
          <cell r="CZ107">
            <v>148.84886716107752</v>
          </cell>
          <cell r="DA107">
            <v>143.05675004952306</v>
          </cell>
          <cell r="DB107">
            <v>148.59177720703161</v>
          </cell>
          <cell r="DC107">
            <v>149.62268549456687</v>
          </cell>
          <cell r="DD107">
            <v>153.20581793494199</v>
          </cell>
          <cell r="DE107">
            <v>147.94010580053944</v>
          </cell>
          <cell r="DF107">
            <v>156.52002883639412</v>
          </cell>
          <cell r="DG107">
            <v>154.09120093001229</v>
          </cell>
          <cell r="DH107">
            <v>156.74816975525891</v>
          </cell>
          <cell r="DI107">
            <v>156.35035389051149</v>
          </cell>
          <cell r="DJ107">
            <v>157.3471479050165</v>
          </cell>
          <cell r="DK107">
            <v>157.21414005296813</v>
          </cell>
          <cell r="DL107">
            <v>161.96867951986832</v>
          </cell>
          <cell r="DM107">
            <v>164.55273459846472</v>
          </cell>
          <cell r="DN107">
            <v>163.29840077454469</v>
          </cell>
          <cell r="DO107">
            <v>162.77716019433947</v>
          </cell>
          <cell r="DP107">
            <v>167.41629941353261</v>
          </cell>
          <cell r="DQ107">
            <v>166.532300227858</v>
          </cell>
          <cell r="DR107">
            <v>165.36161210945727</v>
          </cell>
          <cell r="DS107">
            <v>167.57848407151252</v>
          </cell>
          <cell r="DT107">
            <v>162.94634716361904</v>
          </cell>
          <cell r="DU107">
            <v>170.22901031516383</v>
          </cell>
          <cell r="DV107">
            <v>169.32490212730332</v>
          </cell>
        </row>
        <row r="108">
          <cell r="E108" t="str">
            <v>Médicaments rétrocédés</v>
          </cell>
          <cell r="BZ108">
            <v>101.52737112065337</v>
          </cell>
          <cell r="CA108">
            <v>116.03110608231755</v>
          </cell>
          <cell r="CB108">
            <v>92.327592237438708</v>
          </cell>
          <cell r="CC108">
            <v>96.233037403841323</v>
          </cell>
          <cell r="CD108">
            <v>90.466839574392949</v>
          </cell>
          <cell r="CE108">
            <v>85.44727318761737</v>
          </cell>
          <cell r="CF108">
            <v>90.470130343397912</v>
          </cell>
          <cell r="CG108">
            <v>93.21960777338802</v>
          </cell>
          <cell r="CH108">
            <v>94.779596916291709</v>
          </cell>
          <cell r="CI108">
            <v>81.723163547352257</v>
          </cell>
          <cell r="CJ108">
            <v>87.576473397115478</v>
          </cell>
          <cell r="CK108">
            <v>91.718588939604885</v>
          </cell>
          <cell r="CL108">
            <v>88.490657879729923</v>
          </cell>
          <cell r="CM108">
            <v>85.451291510125472</v>
          </cell>
          <cell r="CN108">
            <v>83.99427188147574</v>
          </cell>
          <cell r="CO108">
            <v>92.437321204420982</v>
          </cell>
          <cell r="CP108">
            <v>91.307072845935437</v>
          </cell>
          <cell r="CQ108">
            <v>92.093416170805369</v>
          </cell>
          <cell r="CR108">
            <v>90.735866830397242</v>
          </cell>
          <cell r="CS108">
            <v>77.045234255369266</v>
          </cell>
          <cell r="CT108">
            <v>89.221002267966526</v>
          </cell>
          <cell r="CU108">
            <v>93.219706154524005</v>
          </cell>
          <cell r="CV108">
            <v>87.624840276552519</v>
          </cell>
          <cell r="CW108">
            <v>105.06985677317755</v>
          </cell>
          <cell r="CX108">
            <v>82.053525502066876</v>
          </cell>
          <cell r="CY108">
            <v>94.724489420786185</v>
          </cell>
          <cell r="CZ108">
            <v>96.803543256049551</v>
          </cell>
          <cell r="DA108">
            <v>91.525144954316545</v>
          </cell>
          <cell r="DB108">
            <v>89.550080385054784</v>
          </cell>
          <cell r="DC108">
            <v>90.522258781192278</v>
          </cell>
          <cell r="DD108">
            <v>89.451312880910905</v>
          </cell>
          <cell r="DE108">
            <v>87.173745855229996</v>
          </cell>
          <cell r="DF108">
            <v>86.144735314325317</v>
          </cell>
          <cell r="DG108">
            <v>87.455980809280589</v>
          </cell>
          <cell r="DH108">
            <v>87.376928457513131</v>
          </cell>
          <cell r="DI108">
            <v>79.18701402234143</v>
          </cell>
          <cell r="DJ108">
            <v>88.489309394284376</v>
          </cell>
          <cell r="DK108">
            <v>68.212205616852202</v>
          </cell>
          <cell r="DL108">
            <v>161.25542406581536</v>
          </cell>
          <cell r="DM108">
            <v>85.885159074443067</v>
          </cell>
          <cell r="DN108">
            <v>92.790905275795325</v>
          </cell>
          <cell r="DO108">
            <v>101.82426322346376</v>
          </cell>
          <cell r="DP108">
            <v>96.614908572956182</v>
          </cell>
          <cell r="DQ108">
            <v>94.621191706035461</v>
          </cell>
          <cell r="DR108">
            <v>88.438668722815834</v>
          </cell>
          <cell r="DS108">
            <v>92.950347918900107</v>
          </cell>
          <cell r="DT108">
            <v>96.696487141177116</v>
          </cell>
          <cell r="DU108">
            <v>98.831742506080118</v>
          </cell>
          <cell r="DV108">
            <v>99.779964224408673</v>
          </cell>
        </row>
        <row r="118">
          <cell r="E118" t="str">
            <v>TOTAL médicaments</v>
          </cell>
          <cell r="BZ118">
            <v>132.67921555965688</v>
          </cell>
          <cell r="CA118">
            <v>133.04733807715542</v>
          </cell>
          <cell r="CB118">
            <v>125.09176720276918</v>
          </cell>
          <cell r="CC118">
            <v>131.5009344297286</v>
          </cell>
          <cell r="CD118">
            <v>132.49312965346459</v>
          </cell>
          <cell r="CE118">
            <v>133.8990435264526</v>
          </cell>
          <cell r="CF118">
            <v>130.52845358280678</v>
          </cell>
          <cell r="CG118">
            <v>133.34602663526712</v>
          </cell>
          <cell r="CH118">
            <v>131.99819114779174</v>
          </cell>
          <cell r="CI118">
            <v>126.54551613452252</v>
          </cell>
          <cell r="CJ118">
            <v>132.76787347821158</v>
          </cell>
          <cell r="CK118">
            <v>133.97057165181135</v>
          </cell>
          <cell r="CL118">
            <v>134.67624059969182</v>
          </cell>
          <cell r="CM118">
            <v>130.66887271058505</v>
          </cell>
          <cell r="CN118">
            <v>135.48520249301475</v>
          </cell>
          <cell r="CO118">
            <v>140.77922316442388</v>
          </cell>
          <cell r="CP118">
            <v>136.32231466905304</v>
          </cell>
          <cell r="CQ118">
            <v>137.30449703407277</v>
          </cell>
          <cell r="CR118">
            <v>136.16479462249669</v>
          </cell>
          <cell r="CS118">
            <v>138.55678840165032</v>
          </cell>
          <cell r="CT118">
            <v>138.94618889486122</v>
          </cell>
          <cell r="CU118">
            <v>144.14777531995861</v>
          </cell>
          <cell r="CV118">
            <v>139.28036393957504</v>
          </cell>
          <cell r="CW118">
            <v>143.63995857934327</v>
          </cell>
          <cell r="CX118">
            <v>137.47196539679084</v>
          </cell>
          <cell r="CY118">
            <v>143.83173587942451</v>
          </cell>
          <cell r="CZ118">
            <v>142.9652668337144</v>
          </cell>
          <cell r="DA118">
            <v>137.23122441419477</v>
          </cell>
          <cell r="DB118">
            <v>141.91725352871325</v>
          </cell>
          <cell r="DC118">
            <v>142.94152254143327</v>
          </cell>
          <cell r="DD118">
            <v>145.99852247279324</v>
          </cell>
          <cell r="DE118">
            <v>141.070613049965</v>
          </cell>
          <cell r="DF118">
            <v>148.56426895371388</v>
          </cell>
          <cell r="DG118">
            <v>146.55824746753274</v>
          </cell>
          <cell r="DH118">
            <v>148.90591559321743</v>
          </cell>
          <cell r="DI118">
            <v>147.62722148120511</v>
          </cell>
          <cell r="DJ118">
            <v>149.56293270938156</v>
          </cell>
          <cell r="DK118">
            <v>147.15268262905354</v>
          </cell>
          <cell r="DL118">
            <v>161.88804768384361</v>
          </cell>
          <cell r="DM118">
            <v>155.65955191887184</v>
          </cell>
          <cell r="DN118">
            <v>155.32769577220887</v>
          </cell>
          <cell r="DO118">
            <v>155.88657987580811</v>
          </cell>
          <cell r="DP118">
            <v>159.41237024042326</v>
          </cell>
          <cell r="DQ118">
            <v>158.40292010502307</v>
          </cell>
          <cell r="DR118">
            <v>156.66565595175803</v>
          </cell>
          <cell r="DS118">
            <v>159.14195042443129</v>
          </cell>
          <cell r="DT118">
            <v>155.45695774552104</v>
          </cell>
          <cell r="DU118">
            <v>162.15771866519916</v>
          </cell>
          <cell r="DV118">
            <v>161.46301197635376</v>
          </cell>
        </row>
        <row r="126">
          <cell r="E126" t="str">
            <v>Produits de LPP</v>
          </cell>
          <cell r="BZ126">
            <v>122.61740739271754</v>
          </cell>
          <cell r="CA126">
            <v>126.703122032046</v>
          </cell>
          <cell r="CB126">
            <v>124.43049628806273</v>
          </cell>
          <cell r="CC126">
            <v>125.59913712254951</v>
          </cell>
          <cell r="CD126">
            <v>127.81553628402837</v>
          </cell>
          <cell r="CE126">
            <v>131.83764849804399</v>
          </cell>
          <cell r="CF126">
            <v>129.21060660037242</v>
          </cell>
          <cell r="CG126">
            <v>125.27103740237963</v>
          </cell>
          <cell r="CH126">
            <v>129.74746579937855</v>
          </cell>
          <cell r="CI126">
            <v>125.08249882604989</v>
          </cell>
          <cell r="CJ126">
            <v>134.18595199668007</v>
          </cell>
          <cell r="CK126">
            <v>132.10928933147764</v>
          </cell>
          <cell r="CL126">
            <v>132.41880330742933</v>
          </cell>
          <cell r="CM126">
            <v>127.65571207131229</v>
          </cell>
          <cell r="CN126">
            <v>129.06532853161511</v>
          </cell>
          <cell r="CO126">
            <v>131.84070886039737</v>
          </cell>
          <cell r="CP126">
            <v>135.23350148300901</v>
          </cell>
          <cell r="CQ126">
            <v>129.72155844927741</v>
          </cell>
          <cell r="CR126">
            <v>131.62003293300506</v>
          </cell>
          <cell r="CS126">
            <v>134.27704280772295</v>
          </cell>
          <cell r="CT126">
            <v>128.50289579048072</v>
          </cell>
          <cell r="CU126">
            <v>137.1017037709293</v>
          </cell>
          <cell r="CV126">
            <v>132.81052789595299</v>
          </cell>
          <cell r="CW126">
            <v>139.41825846141654</v>
          </cell>
          <cell r="CX126">
            <v>135.02736977488914</v>
          </cell>
          <cell r="CY126">
            <v>142.25665589331317</v>
          </cell>
          <cell r="CZ126">
            <v>142.31538760811088</v>
          </cell>
          <cell r="DA126">
            <v>136.41228285709363</v>
          </cell>
          <cell r="DB126">
            <v>141.88141626605378</v>
          </cell>
          <cell r="DC126">
            <v>143.1122810362819</v>
          </cell>
          <cell r="DD126">
            <v>143.33715216215774</v>
          </cell>
          <cell r="DE126">
            <v>136.22478851306002</v>
          </cell>
          <cell r="DF126">
            <v>143.27355239616398</v>
          </cell>
          <cell r="DG126">
            <v>147.0629456613828</v>
          </cell>
          <cell r="DH126">
            <v>147.06502237613373</v>
          </cell>
          <cell r="DI126">
            <v>147.80815860198112</v>
          </cell>
          <cell r="DJ126">
            <v>147.68490503498478</v>
          </cell>
          <cell r="DK126">
            <v>144.56689791995291</v>
          </cell>
          <cell r="DL126">
            <v>150.23479942613551</v>
          </cell>
          <cell r="DM126">
            <v>153.52147325690626</v>
          </cell>
          <cell r="DN126">
            <v>150.26954930729713</v>
          </cell>
          <cell r="DO126">
            <v>151.99351804192537</v>
          </cell>
          <cell r="DP126">
            <v>152.78422378217664</v>
          </cell>
          <cell r="DQ126">
            <v>154.80007294302339</v>
          </cell>
          <cell r="DR126">
            <v>153.81352533834348</v>
          </cell>
          <cell r="DS126">
            <v>157.22672425180295</v>
          </cell>
          <cell r="DT126">
            <v>152.3531551405375</v>
          </cell>
          <cell r="DU126">
            <v>155.13391242183869</v>
          </cell>
          <cell r="DV126">
            <v>157.35261526500517</v>
          </cell>
        </row>
        <row r="134">
          <cell r="E134" t="str">
            <v xml:space="preserve">TOTAL SOINS DE VILLE </v>
          </cell>
          <cell r="BZ134">
            <v>128.10837437087471</v>
          </cell>
          <cell r="CA134">
            <v>129.43023038065087</v>
          </cell>
          <cell r="CB134">
            <v>125.0888450893565</v>
          </cell>
          <cell r="CC134">
            <v>126.80712383083895</v>
          </cell>
          <cell r="CD134">
            <v>128.88455625958912</v>
          </cell>
          <cell r="CE134">
            <v>130.76283369813902</v>
          </cell>
          <cell r="CF134">
            <v>128.99040789481202</v>
          </cell>
          <cell r="CG134">
            <v>129.35184934974063</v>
          </cell>
          <cell r="CH134">
            <v>127.18867283932691</v>
          </cell>
          <cell r="CI134">
            <v>124.78477454740371</v>
          </cell>
          <cell r="CJ134">
            <v>129.03402240481174</v>
          </cell>
          <cell r="CK134">
            <v>127.35976836096945</v>
          </cell>
          <cell r="CL134">
            <v>127.97839416972488</v>
          </cell>
          <cell r="CM134">
            <v>127.7388952994549</v>
          </cell>
          <cell r="CN134">
            <v>128.99902169342539</v>
          </cell>
          <cell r="CO134">
            <v>131.92329738753807</v>
          </cell>
          <cell r="CP134">
            <v>130.23950811089949</v>
          </cell>
          <cell r="CQ134">
            <v>128.72947769034545</v>
          </cell>
          <cell r="CR134">
            <v>129.68868104220806</v>
          </cell>
          <cell r="CS134">
            <v>131.5136243553363</v>
          </cell>
          <cell r="CT134">
            <v>128.91777307854991</v>
          </cell>
          <cell r="CU134">
            <v>136.38803249535789</v>
          </cell>
          <cell r="CV134">
            <v>131.4144387316266</v>
          </cell>
          <cell r="CW134">
            <v>134.18453851995392</v>
          </cell>
          <cell r="CX134">
            <v>130.05510655470536</v>
          </cell>
          <cell r="CY134">
            <v>136.05183605255712</v>
          </cell>
          <cell r="CZ134">
            <v>136.23733916414011</v>
          </cell>
          <cell r="DA134">
            <v>132.04517220061109</v>
          </cell>
          <cell r="DB134">
            <v>134.68223215620739</v>
          </cell>
          <cell r="DC134">
            <v>134.73623395044189</v>
          </cell>
          <cell r="DD134">
            <v>135.86492851973046</v>
          </cell>
          <cell r="DE134">
            <v>131.7775054038255</v>
          </cell>
          <cell r="DF134">
            <v>138.71631142896229</v>
          </cell>
          <cell r="DG134">
            <v>140.30088486545853</v>
          </cell>
          <cell r="DH134">
            <v>140.14923222994602</v>
          </cell>
          <cell r="DI134">
            <v>140.83932255129227</v>
          </cell>
          <cell r="DJ134">
            <v>140.40111410631866</v>
          </cell>
          <cell r="DK134">
            <v>135.51316632932489</v>
          </cell>
          <cell r="DL134">
            <v>150.15867623929452</v>
          </cell>
          <cell r="DM134">
            <v>144.49346097035942</v>
          </cell>
          <cell r="DN134">
            <v>142.10437009403816</v>
          </cell>
          <cell r="DO134">
            <v>142.50110630061005</v>
          </cell>
          <cell r="DP134">
            <v>143.88449813352665</v>
          </cell>
          <cell r="DQ134">
            <v>143.31010921166472</v>
          </cell>
          <cell r="DR134">
            <v>141.03259540589821</v>
          </cell>
          <cell r="DS134">
            <v>143.97461691419076</v>
          </cell>
          <cell r="DT134">
            <v>140.33532826838169</v>
          </cell>
          <cell r="DU134">
            <v>146.82395708130161</v>
          </cell>
          <cell r="DV134">
            <v>147.9918026551394</v>
          </cell>
        </row>
      </sheetData>
      <sheetData sheetId="6">
        <row r="3">
          <cell r="BZ3">
            <v>44621</v>
          </cell>
          <cell r="CA3">
            <v>44652</v>
          </cell>
          <cell r="CB3">
            <v>44682</v>
          </cell>
          <cell r="CC3">
            <v>44713</v>
          </cell>
          <cell r="CD3">
            <v>44743</v>
          </cell>
          <cell r="CE3">
            <v>44774</v>
          </cell>
          <cell r="CF3">
            <v>44805</v>
          </cell>
          <cell r="CG3">
            <v>44835</v>
          </cell>
          <cell r="CH3">
            <v>44866</v>
          </cell>
          <cell r="CI3">
            <v>44896</v>
          </cell>
          <cell r="CJ3">
            <v>44927</v>
          </cell>
          <cell r="CK3">
            <v>44958</v>
          </cell>
          <cell r="CL3">
            <v>44986</v>
          </cell>
          <cell r="CM3">
            <v>45017</v>
          </cell>
          <cell r="CN3">
            <v>45047</v>
          </cell>
          <cell r="CO3">
            <v>45078</v>
          </cell>
          <cell r="CP3">
            <v>45108</v>
          </cell>
          <cell r="CQ3">
            <v>45139</v>
          </cell>
          <cell r="CR3">
            <v>45170</v>
          </cell>
          <cell r="CS3">
            <v>45200</v>
          </cell>
          <cell r="CT3">
            <v>45231</v>
          </cell>
          <cell r="CU3">
            <v>45261</v>
          </cell>
          <cell r="CV3">
            <v>45292</v>
          </cell>
          <cell r="CW3">
            <v>45323</v>
          </cell>
          <cell r="CX3">
            <v>45352</v>
          </cell>
          <cell r="CY3">
            <v>45383</v>
          </cell>
          <cell r="CZ3">
            <v>45413</v>
          </cell>
          <cell r="DA3">
            <v>45444</v>
          </cell>
          <cell r="DB3">
            <v>45474</v>
          </cell>
          <cell r="DC3">
            <v>45505</v>
          </cell>
          <cell r="DD3">
            <v>45536</v>
          </cell>
          <cell r="DE3">
            <v>45566</v>
          </cell>
          <cell r="DF3">
            <v>45597</v>
          </cell>
          <cell r="DG3">
            <v>45627</v>
          </cell>
          <cell r="DH3">
            <v>45658</v>
          </cell>
          <cell r="DI3">
            <v>45689</v>
          </cell>
          <cell r="DJ3">
            <v>45717</v>
          </cell>
          <cell r="DK3">
            <v>45748</v>
          </cell>
          <cell r="DL3">
            <v>45778</v>
          </cell>
          <cell r="DM3">
            <v>45809</v>
          </cell>
          <cell r="DN3">
            <v>45839</v>
          </cell>
          <cell r="DO3">
            <v>45870</v>
          </cell>
          <cell r="DP3">
            <v>45901</v>
          </cell>
          <cell r="DQ3">
            <v>45931</v>
          </cell>
          <cell r="DR3">
            <v>45962</v>
          </cell>
          <cell r="DS3">
            <v>45992</v>
          </cell>
          <cell r="DT3">
            <v>46023</v>
          </cell>
          <cell r="DU3">
            <v>46054</v>
          </cell>
          <cell r="DV3">
            <v>46082</v>
          </cell>
        </row>
        <row r="28">
          <cell r="E28" t="str">
            <v>TOTAL généralistes</v>
          </cell>
          <cell r="BZ28">
            <v>75.129293453168586</v>
          </cell>
          <cell r="CA28">
            <v>77.051890115851265</v>
          </cell>
          <cell r="CB28">
            <v>75.038077345912527</v>
          </cell>
          <cell r="CC28">
            <v>77.0774740162489</v>
          </cell>
          <cell r="CD28">
            <v>78.821117017158599</v>
          </cell>
          <cell r="CE28">
            <v>80.171468362940317</v>
          </cell>
          <cell r="CF28">
            <v>76.829895691871769</v>
          </cell>
          <cell r="CG28">
            <v>77.995873599118511</v>
          </cell>
          <cell r="CH28">
            <v>76.252814296575195</v>
          </cell>
          <cell r="CI28">
            <v>74.823506986820902</v>
          </cell>
          <cell r="CJ28">
            <v>76.494693022367869</v>
          </cell>
          <cell r="CK28">
            <v>73.439255508008785</v>
          </cell>
          <cell r="CL28">
            <v>74.466692263776778</v>
          </cell>
          <cell r="CM28">
            <v>73.454978404314403</v>
          </cell>
          <cell r="CN28">
            <v>75.488841435013413</v>
          </cell>
          <cell r="CO28">
            <v>75.902007807437855</v>
          </cell>
          <cell r="CP28">
            <v>73.51052129562089</v>
          </cell>
          <cell r="CQ28">
            <v>74.902824110227286</v>
          </cell>
          <cell r="CR28">
            <v>73.128195896997724</v>
          </cell>
          <cell r="CS28">
            <v>74.071728843353696</v>
          </cell>
          <cell r="CT28">
            <v>75.711787296149382</v>
          </cell>
          <cell r="CU28">
            <v>81.441732281467424</v>
          </cell>
          <cell r="CV28">
            <v>76.751618633572676</v>
          </cell>
          <cell r="CW28">
            <v>76.551450297268801</v>
          </cell>
          <cell r="CX28">
            <v>73.443314697140423</v>
          </cell>
          <cell r="CY28">
            <v>77.142158234532715</v>
          </cell>
          <cell r="CZ28">
            <v>75.733658646705393</v>
          </cell>
          <cell r="DA28">
            <v>73.000791062355191</v>
          </cell>
          <cell r="DB28">
            <v>73.830930379722119</v>
          </cell>
          <cell r="DC28">
            <v>71.430340650143776</v>
          </cell>
          <cell r="DD28">
            <v>72.764317842124498</v>
          </cell>
          <cell r="DE28">
            <v>71.432440363552175</v>
          </cell>
          <cell r="DF28">
            <v>72.754298010147181</v>
          </cell>
          <cell r="DG28">
            <v>73.458701612375492</v>
          </cell>
          <cell r="DH28">
            <v>81.064913470514924</v>
          </cell>
          <cell r="DI28">
            <v>79.357233144651104</v>
          </cell>
          <cell r="DJ28">
            <v>75.727744725268323</v>
          </cell>
          <cell r="DK28">
            <v>76.500922080497446</v>
          </cell>
          <cell r="DL28">
            <v>79.700011633499741</v>
          </cell>
          <cell r="DM28">
            <v>77.560009207480562</v>
          </cell>
          <cell r="DN28">
            <v>78.627179218381741</v>
          </cell>
          <cell r="DO28">
            <v>75.93018782846724</v>
          </cell>
          <cell r="DP28">
            <v>76.989737903650209</v>
          </cell>
          <cell r="DQ28">
            <v>75.470457183428834</v>
          </cell>
          <cell r="DR28">
            <v>73.478036656923678</v>
          </cell>
          <cell r="DS28">
            <v>76.78729811295004</v>
          </cell>
          <cell r="DT28">
            <v>74.444097502816604</v>
          </cell>
          <cell r="DU28">
            <v>74.699811349720306</v>
          </cell>
          <cell r="DV28">
            <v>75.712635459060664</v>
          </cell>
        </row>
        <row r="51">
          <cell r="E51" t="str">
            <v>TOTAL spécialistes</v>
          </cell>
          <cell r="BZ51">
            <v>102.20211661099161</v>
          </cell>
          <cell r="CA51">
            <v>102.62241716778802</v>
          </cell>
          <cell r="CB51">
            <v>107.61866850171072</v>
          </cell>
          <cell r="CC51">
            <v>103.97908318276441</v>
          </cell>
          <cell r="CD51">
            <v>106.77351891555516</v>
          </cell>
          <cell r="CE51">
            <v>107.03617422550766</v>
          </cell>
          <cell r="CF51">
            <v>106.24001792452991</v>
          </cell>
          <cell r="CG51">
            <v>103.46868630993559</v>
          </cell>
          <cell r="CH51">
            <v>106.94494565428909</v>
          </cell>
          <cell r="CI51">
            <v>103.7685977680844</v>
          </cell>
          <cell r="CJ51">
            <v>108.18946281759246</v>
          </cell>
          <cell r="CK51">
            <v>106.7900171317052</v>
          </cell>
          <cell r="CL51">
            <v>105.61574247115058</v>
          </cell>
          <cell r="CM51">
            <v>115.310699194715</v>
          </cell>
          <cell r="CN51">
            <v>106.69526381932286</v>
          </cell>
          <cell r="CO51">
            <v>112.97287626621694</v>
          </cell>
          <cell r="CP51">
            <v>108.58403298544653</v>
          </cell>
          <cell r="CQ51">
            <v>108.32184861371721</v>
          </cell>
          <cell r="CR51">
            <v>107.79126017693297</v>
          </cell>
          <cell r="CS51">
            <v>112.14145431552474</v>
          </cell>
          <cell r="CT51">
            <v>108.41683744791801</v>
          </cell>
          <cell r="CU51">
            <v>113.49538942501391</v>
          </cell>
          <cell r="CV51">
            <v>110.57027154237996</v>
          </cell>
          <cell r="CW51">
            <v>111.04615840022511</v>
          </cell>
          <cell r="CX51">
            <v>106.64156704799115</v>
          </cell>
          <cell r="CY51">
            <v>91.780222043280716</v>
          </cell>
          <cell r="CZ51">
            <v>121.51393016725378</v>
          </cell>
          <cell r="DA51">
            <v>116.73919243468795</v>
          </cell>
          <cell r="DB51">
            <v>113.64387525556798</v>
          </cell>
          <cell r="DC51">
            <v>111.25756317913354</v>
          </cell>
          <cell r="DD51">
            <v>112.06154822982609</v>
          </cell>
          <cell r="DE51">
            <v>109.21039548069093</v>
          </cell>
          <cell r="DF51">
            <v>114.2015251833631</v>
          </cell>
          <cell r="DG51">
            <v>115.97214730777287</v>
          </cell>
          <cell r="DH51">
            <v>116.00358159351973</v>
          </cell>
          <cell r="DI51">
            <v>116.21463104188967</v>
          </cell>
          <cell r="DJ51">
            <v>115.27181631077099</v>
          </cell>
          <cell r="DK51">
            <v>91.022665901943995</v>
          </cell>
          <cell r="DL51">
            <v>156.59670051204299</v>
          </cell>
          <cell r="DM51">
            <v>117.90450770236365</v>
          </cell>
          <cell r="DN51">
            <v>117.65464909977872</v>
          </cell>
          <cell r="DO51">
            <v>117.4616903191796</v>
          </cell>
          <cell r="DP51">
            <v>118.30470927260923</v>
          </cell>
          <cell r="DQ51">
            <v>118.96983381838156</v>
          </cell>
          <cell r="DR51">
            <v>117.64855141202406</v>
          </cell>
          <cell r="DS51">
            <v>118.07452577078701</v>
          </cell>
          <cell r="DT51">
            <v>108.84898188340257</v>
          </cell>
          <cell r="DU51">
            <v>127.06846175187583</v>
          </cell>
          <cell r="DV51">
            <v>133.38010416445144</v>
          </cell>
        </row>
        <row r="55">
          <cell r="E55" t="str">
            <v>Honoraires de dentistes</v>
          </cell>
          <cell r="BZ55">
            <v>111.95493960668128</v>
          </cell>
          <cell r="CA55">
            <v>108.59958290355875</v>
          </cell>
          <cell r="CB55">
            <v>112.97687734453943</v>
          </cell>
          <cell r="CC55">
            <v>110.16125799537613</v>
          </cell>
          <cell r="CD55">
            <v>109.89630016676209</v>
          </cell>
          <cell r="CE55">
            <v>112.89088689943006</v>
          </cell>
          <cell r="CF55">
            <v>113.22239128646218</v>
          </cell>
          <cell r="CG55">
            <v>115.69056289129966</v>
          </cell>
          <cell r="CH55">
            <v>112.81561377443626</v>
          </cell>
          <cell r="CI55">
            <v>108.20729759380259</v>
          </cell>
          <cell r="CJ55">
            <v>115.65464894695911</v>
          </cell>
          <cell r="CK55">
            <v>113.3451019497264</v>
          </cell>
          <cell r="CL55">
            <v>117.96560343507669</v>
          </cell>
          <cell r="CM55">
            <v>113.88564873499669</v>
          </cell>
          <cell r="CN55">
            <v>113.43999968914173</v>
          </cell>
          <cell r="CO55">
            <v>117.35951987356385</v>
          </cell>
          <cell r="CP55">
            <v>115.01270838202815</v>
          </cell>
          <cell r="CQ55">
            <v>114.48769127777818</v>
          </cell>
          <cell r="CR55">
            <v>116.95321960446825</v>
          </cell>
          <cell r="CS55">
            <v>110.52849099910156</v>
          </cell>
          <cell r="CT55">
            <v>103.96117285363803</v>
          </cell>
          <cell r="CU55">
            <v>107.64473798758185</v>
          </cell>
          <cell r="CV55">
            <v>99.569118556475786</v>
          </cell>
          <cell r="CW55">
            <v>104.94423656774848</v>
          </cell>
          <cell r="CX55">
            <v>101.95079244399008</v>
          </cell>
          <cell r="CY55">
            <v>106.07666867065208</v>
          </cell>
          <cell r="CZ55">
            <v>104.28279299744804</v>
          </cell>
          <cell r="DA55">
            <v>102.31889002108379</v>
          </cell>
          <cell r="DB55">
            <v>102.93523001272685</v>
          </cell>
          <cell r="DC55">
            <v>102.26290787359041</v>
          </cell>
          <cell r="DD55">
            <v>103.80137290826765</v>
          </cell>
          <cell r="DE55">
            <v>104.16412568770134</v>
          </cell>
          <cell r="DF55">
            <v>110.28802175846984</v>
          </cell>
          <cell r="DG55">
            <v>108.08792230495357</v>
          </cell>
          <cell r="DH55">
            <v>110.09167531463187</v>
          </cell>
          <cell r="DI55">
            <v>109.27144195512182</v>
          </cell>
          <cell r="DJ55">
            <v>108.69488344232954</v>
          </cell>
          <cell r="DK55">
            <v>109.87983750722898</v>
          </cell>
          <cell r="DL55">
            <v>111.89321615390055</v>
          </cell>
          <cell r="DM55">
            <v>107.13981575156399</v>
          </cell>
          <cell r="DN55">
            <v>113.31747054122678</v>
          </cell>
          <cell r="DO55">
            <v>111.46679986269687</v>
          </cell>
          <cell r="DP55">
            <v>112.81920932413554</v>
          </cell>
          <cell r="DQ55">
            <v>113.04017705510059</v>
          </cell>
          <cell r="DR55">
            <v>112.92988879515778</v>
          </cell>
          <cell r="DS55">
            <v>112.26662084534034</v>
          </cell>
          <cell r="DT55">
            <v>110.14187189961619</v>
          </cell>
          <cell r="DU55">
            <v>111.20780902493141</v>
          </cell>
          <cell r="DV55">
            <v>112.85952170966623</v>
          </cell>
        </row>
        <row r="69">
          <cell r="E69" t="str">
            <v>TOTAL Infirmiers</v>
          </cell>
          <cell r="BZ69">
            <v>102.32195967687339</v>
          </cell>
          <cell r="CA69">
            <v>102.23102109890887</v>
          </cell>
          <cell r="CB69">
            <v>101.35824107839623</v>
          </cell>
          <cell r="CC69">
            <v>103.75274234434121</v>
          </cell>
          <cell r="CD69">
            <v>104.93834210367432</v>
          </cell>
          <cell r="CE69">
            <v>108.89871994492317</v>
          </cell>
          <cell r="CF69">
            <v>104.25735796530702</v>
          </cell>
          <cell r="CG69">
            <v>105.65142254110391</v>
          </cell>
          <cell r="CH69">
            <v>100.97628064497717</v>
          </cell>
          <cell r="CI69">
            <v>99.56781733828285</v>
          </cell>
          <cell r="CJ69">
            <v>104.94808815614024</v>
          </cell>
          <cell r="CK69">
            <v>100.77445597356429</v>
          </cell>
          <cell r="CL69">
            <v>100.95688166876204</v>
          </cell>
          <cell r="CM69">
            <v>95.413282675033997</v>
          </cell>
          <cell r="CN69">
            <v>105.47049951890754</v>
          </cell>
          <cell r="CO69">
            <v>102.87893947605072</v>
          </cell>
          <cell r="CP69">
            <v>101.12355808409885</v>
          </cell>
          <cell r="CQ69">
            <v>95.072804243878124</v>
          </cell>
          <cell r="CR69">
            <v>99.902431783005412</v>
          </cell>
          <cell r="CS69">
            <v>104.57536694188188</v>
          </cell>
          <cell r="CT69">
            <v>99.182565073848679</v>
          </cell>
          <cell r="CU69">
            <v>109.35604055796337</v>
          </cell>
          <cell r="CV69">
            <v>99.085594894090846</v>
          </cell>
          <cell r="CW69">
            <v>101.17330750695675</v>
          </cell>
          <cell r="CX69">
            <v>98.499474014931081</v>
          </cell>
          <cell r="CY69">
            <v>109.90421190541232</v>
          </cell>
          <cell r="CZ69">
            <v>101.70197092959923</v>
          </cell>
          <cell r="DA69">
            <v>93.605852650658335</v>
          </cell>
          <cell r="DB69">
            <v>100.00200284014747</v>
          </cell>
          <cell r="DC69">
            <v>101.44025457319582</v>
          </cell>
          <cell r="DD69">
            <v>103.20687743863692</v>
          </cell>
          <cell r="DE69">
            <v>97.082797747301782</v>
          </cell>
          <cell r="DF69">
            <v>101.5937547922633</v>
          </cell>
          <cell r="DG69">
            <v>106.02537617355532</v>
          </cell>
          <cell r="DH69">
            <v>102.80981558710754</v>
          </cell>
          <cell r="DI69">
            <v>101.13649690324726</v>
          </cell>
          <cell r="DJ69">
            <v>100.45737461362914</v>
          </cell>
          <cell r="DK69">
            <v>99.829445503921946</v>
          </cell>
          <cell r="DL69">
            <v>99.317263002411167</v>
          </cell>
          <cell r="DM69">
            <v>106.35280463605864</v>
          </cell>
          <cell r="DN69">
            <v>99.204303886031525</v>
          </cell>
          <cell r="DO69">
            <v>98.301992727277394</v>
          </cell>
          <cell r="DP69">
            <v>101.21989524177981</v>
          </cell>
          <cell r="DQ69">
            <v>100.85137931151039</v>
          </cell>
          <cell r="DR69">
            <v>97.162642574697117</v>
          </cell>
          <cell r="DS69">
            <v>104.18747368400041</v>
          </cell>
          <cell r="DT69">
            <v>97.761274109079352</v>
          </cell>
          <cell r="DU69">
            <v>99.688887188767623</v>
          </cell>
          <cell r="DV69">
            <v>101.76985067301531</v>
          </cell>
        </row>
        <row r="74">
          <cell r="E74" t="str">
            <v>Montants masseurs-kiné</v>
          </cell>
          <cell r="BZ74">
            <v>97.390704349589839</v>
          </cell>
          <cell r="CA74">
            <v>93.226104439130026</v>
          </cell>
          <cell r="CB74">
            <v>98.033829247834817</v>
          </cell>
          <cell r="CC74">
            <v>101.17831409280764</v>
          </cell>
          <cell r="CD74">
            <v>100.03054882399167</v>
          </cell>
          <cell r="CE74">
            <v>100.17821189310095</v>
          </cell>
          <cell r="CF74">
            <v>100.84966329598663</v>
          </cell>
          <cell r="CG74">
            <v>100.26468335723774</v>
          </cell>
          <cell r="CH74">
            <v>99.475210264978699</v>
          </cell>
          <cell r="CI74">
            <v>97.828039156199168</v>
          </cell>
          <cell r="CJ74">
            <v>103.12611004081403</v>
          </cell>
          <cell r="CK74">
            <v>101.51600240586534</v>
          </cell>
          <cell r="CL74">
            <v>104.45399822097608</v>
          </cell>
          <cell r="CM74">
            <v>100.85878570925995</v>
          </cell>
          <cell r="CN74">
            <v>95.188086581872128</v>
          </cell>
          <cell r="CO74">
            <v>107.42054741431446</v>
          </cell>
          <cell r="CP74">
            <v>102.97242505967405</v>
          </cell>
          <cell r="CQ74">
            <v>98.245109437921414</v>
          </cell>
          <cell r="CR74">
            <v>102.3273113003701</v>
          </cell>
          <cell r="CS74">
            <v>101.42635878091377</v>
          </cell>
          <cell r="CT74">
            <v>100.13298169584883</v>
          </cell>
          <cell r="CU74">
            <v>108.13085396300401</v>
          </cell>
          <cell r="CV74">
            <v>98.031876168600874</v>
          </cell>
          <cell r="CW74">
            <v>102.50926791720086</v>
          </cell>
          <cell r="CX74">
            <v>100.50247586996382</v>
          </cell>
          <cell r="CY74">
            <v>105.02497551618657</v>
          </cell>
          <cell r="CZ74">
            <v>103.50329964529139</v>
          </cell>
          <cell r="DA74">
            <v>103.0312175307855</v>
          </cell>
          <cell r="DB74">
            <v>103.52137719369867</v>
          </cell>
          <cell r="DC74">
            <v>104.42337368087064</v>
          </cell>
          <cell r="DD74">
            <v>104.78858659551931</v>
          </cell>
          <cell r="DE74">
            <v>102.6871820253827</v>
          </cell>
          <cell r="DF74">
            <v>108.35405168494184</v>
          </cell>
          <cell r="DG74">
            <v>106.10084631779044</v>
          </cell>
          <cell r="DH74">
            <v>105.43245550544084</v>
          </cell>
          <cell r="DI74">
            <v>107.08398370342722</v>
          </cell>
          <cell r="DJ74">
            <v>99.6131045507762</v>
          </cell>
          <cell r="DK74">
            <v>105.19654213324698</v>
          </cell>
          <cell r="DL74">
            <v>107.71273827185568</v>
          </cell>
          <cell r="DM74">
            <v>105.07631046405793</v>
          </cell>
          <cell r="DN74">
            <v>106.06496310052565</v>
          </cell>
          <cell r="DO74">
            <v>109.08750408127115</v>
          </cell>
          <cell r="DP74">
            <v>103.19420374157626</v>
          </cell>
          <cell r="DQ74">
            <v>108.37206031184571</v>
          </cell>
          <cell r="DR74">
            <v>105.95539406897593</v>
          </cell>
          <cell r="DS74">
            <v>109.41574022962371</v>
          </cell>
          <cell r="DT74">
            <v>105.01910474784826</v>
          </cell>
          <cell r="DU74">
            <v>106.37511544029674</v>
          </cell>
          <cell r="DV74">
            <v>109.10990327900505</v>
          </cell>
        </row>
        <row r="83">
          <cell r="E83" t="str">
            <v>TOTAL Laboratoires</v>
          </cell>
          <cell r="BZ83">
            <v>126.07206098539672</v>
          </cell>
          <cell r="CA83">
            <v>127.20471066950681</v>
          </cell>
          <cell r="CB83">
            <v>119.1966461895766</v>
          </cell>
          <cell r="CC83">
            <v>110.15519696451572</v>
          </cell>
          <cell r="CD83">
            <v>122.72237213361751</v>
          </cell>
          <cell r="CE83">
            <v>113.20402552967306</v>
          </cell>
          <cell r="CF83">
            <v>103.18524951755603</v>
          </cell>
          <cell r="CG83">
            <v>108.11950354922453</v>
          </cell>
          <cell r="CH83">
            <v>99.956069319156512</v>
          </cell>
          <cell r="CI83">
            <v>98.334285529647374</v>
          </cell>
          <cell r="CJ83">
            <v>97.984448789528571</v>
          </cell>
          <cell r="CK83">
            <v>92.333276899575793</v>
          </cell>
          <cell r="CL83">
            <v>90.756635680322148</v>
          </cell>
          <cell r="CM83">
            <v>86.530565958589705</v>
          </cell>
          <cell r="CN83">
            <v>86.91009275509613</v>
          </cell>
          <cell r="CO83">
            <v>88.951353972102126</v>
          </cell>
          <cell r="CP83">
            <v>86.910591266648566</v>
          </cell>
          <cell r="CQ83">
            <v>87.922834728320382</v>
          </cell>
          <cell r="CR83">
            <v>87.272372779336223</v>
          </cell>
          <cell r="CS83">
            <v>87.532300885220991</v>
          </cell>
          <cell r="CT83">
            <v>84.621856531045935</v>
          </cell>
          <cell r="CU83">
            <v>85.538776275632571</v>
          </cell>
          <cell r="CV83">
            <v>84.59870468106763</v>
          </cell>
          <cell r="CW83">
            <v>84.504597931632944</v>
          </cell>
          <cell r="CX83">
            <v>80.390933158038862</v>
          </cell>
          <cell r="CY83">
            <v>81.287957833265395</v>
          </cell>
          <cell r="CZ83">
            <v>81.233917149858442</v>
          </cell>
          <cell r="DA83">
            <v>79.698101058231146</v>
          </cell>
          <cell r="DB83">
            <v>81.473283063823374</v>
          </cell>
          <cell r="DC83">
            <v>76.299578205213066</v>
          </cell>
          <cell r="DD83">
            <v>74.688739860213119</v>
          </cell>
          <cell r="DE83">
            <v>72.335423332330322</v>
          </cell>
          <cell r="DF83">
            <v>77.186563172483289</v>
          </cell>
          <cell r="DG83">
            <v>72.978833497829584</v>
          </cell>
          <cell r="DH83">
            <v>71.046565757243187</v>
          </cell>
          <cell r="DI83">
            <v>71.423283812969657</v>
          </cell>
          <cell r="DJ83">
            <v>70.093841758594252</v>
          </cell>
          <cell r="DK83">
            <v>67.21018712737839</v>
          </cell>
          <cell r="DL83">
            <v>81.445422526834278</v>
          </cell>
          <cell r="DM83">
            <v>78.244532479055863</v>
          </cell>
          <cell r="DN83">
            <v>76.920869349182681</v>
          </cell>
          <cell r="DO83">
            <v>74.83239376362036</v>
          </cell>
          <cell r="DP83">
            <v>77.703997362988673</v>
          </cell>
          <cell r="DQ83">
            <v>75.458509308685862</v>
          </cell>
          <cell r="DR83">
            <v>75.239161283045334</v>
          </cell>
          <cell r="DS83">
            <v>74.789119434904691</v>
          </cell>
          <cell r="DT83">
            <v>69.870334528685746</v>
          </cell>
          <cell r="DU83">
            <v>71.730932617766186</v>
          </cell>
          <cell r="DV83">
            <v>75.933974049909523</v>
          </cell>
        </row>
        <row r="89">
          <cell r="E89" t="str">
            <v>TOTAL transports</v>
          </cell>
          <cell r="BZ89">
            <v>98.678550429411629</v>
          </cell>
          <cell r="CA89">
            <v>99.467679287929215</v>
          </cell>
          <cell r="CB89">
            <v>100.07626292509831</v>
          </cell>
          <cell r="CC89">
            <v>102.41346898633286</v>
          </cell>
          <cell r="CD89">
            <v>100.75889225201713</v>
          </cell>
          <cell r="CE89">
            <v>107.56602194952396</v>
          </cell>
          <cell r="CF89">
            <v>106.81948721581766</v>
          </cell>
          <cell r="CG89">
            <v>105.8497173460524</v>
          </cell>
          <cell r="CH89">
            <v>106.31969819578629</v>
          </cell>
          <cell r="CI89">
            <v>107.44043234290402</v>
          </cell>
          <cell r="CJ89">
            <v>106.64007824139341</v>
          </cell>
          <cell r="CK89">
            <v>106.8862461601358</v>
          </cell>
          <cell r="CL89">
            <v>106.46428315332392</v>
          </cell>
          <cell r="CM89">
            <v>107.90857037163606</v>
          </cell>
          <cell r="CN89">
            <v>108.01221770720591</v>
          </cell>
          <cell r="CO89">
            <v>108.2524326900175</v>
          </cell>
          <cell r="CP89">
            <v>108.33817570022744</v>
          </cell>
          <cell r="CQ89">
            <v>107.55854473840998</v>
          </cell>
          <cell r="CR89">
            <v>107.95784861131649</v>
          </cell>
          <cell r="CS89">
            <v>109.97116709028052</v>
          </cell>
          <cell r="CT89">
            <v>107.92775727976418</v>
          </cell>
          <cell r="CU89">
            <v>111.9038172463186</v>
          </cell>
          <cell r="CV89">
            <v>110.21001856394041</v>
          </cell>
          <cell r="CW89">
            <v>109.27719652781664</v>
          </cell>
          <cell r="CX89">
            <v>106.61029244599402</v>
          </cell>
          <cell r="CY89">
            <v>114.31459105729201</v>
          </cell>
          <cell r="CZ89">
            <v>111.83446968288074</v>
          </cell>
          <cell r="DA89">
            <v>112.33042019398935</v>
          </cell>
          <cell r="DB89">
            <v>112.43370925757299</v>
          </cell>
          <cell r="DC89">
            <v>112.05560872864953</v>
          </cell>
          <cell r="DD89">
            <v>112.82255638710335</v>
          </cell>
          <cell r="DE89">
            <v>109.08140825468074</v>
          </cell>
          <cell r="DF89">
            <v>114.27442411067499</v>
          </cell>
          <cell r="DG89">
            <v>114.80231606769613</v>
          </cell>
          <cell r="DH89">
            <v>112.52057717620652</v>
          </cell>
          <cell r="DI89">
            <v>115.98763827157062</v>
          </cell>
          <cell r="DJ89">
            <v>116.92093757711658</v>
          </cell>
          <cell r="DK89">
            <v>111.12223153988836</v>
          </cell>
          <cell r="DL89">
            <v>114.68181696137252</v>
          </cell>
          <cell r="DM89">
            <v>113.8512167556121</v>
          </cell>
          <cell r="DN89">
            <v>112.59683603968097</v>
          </cell>
          <cell r="DO89">
            <v>111.45920087142289</v>
          </cell>
          <cell r="DP89">
            <v>112.12220763724687</v>
          </cell>
          <cell r="DQ89">
            <v>109.79848626631738</v>
          </cell>
          <cell r="DR89">
            <v>108.51121500464586</v>
          </cell>
          <cell r="DS89">
            <v>107.38914036854577</v>
          </cell>
          <cell r="DT89">
            <v>107.38390791998738</v>
          </cell>
          <cell r="DU89">
            <v>108.6336608943403</v>
          </cell>
          <cell r="DV89">
            <v>111.02274483047474</v>
          </cell>
        </row>
        <row r="90">
          <cell r="E90" t="str">
            <v>IJ maladie</v>
          </cell>
          <cell r="BZ90">
            <v>142.86583397143141</v>
          </cell>
          <cell r="CA90">
            <v>145.28698921877975</v>
          </cell>
          <cell r="CB90">
            <v>137.08578835393155</v>
          </cell>
          <cell r="CC90">
            <v>136.24867565361589</v>
          </cell>
          <cell r="CD90">
            <v>138.40559433701955</v>
          </cell>
          <cell r="CE90">
            <v>138.70129025028098</v>
          </cell>
          <cell r="CF90">
            <v>143.33067599741412</v>
          </cell>
          <cell r="CG90">
            <v>142.39790359367873</v>
          </cell>
          <cell r="CH90">
            <v>136.20190604173453</v>
          </cell>
          <cell r="CI90">
            <v>136.07335064123674</v>
          </cell>
          <cell r="CJ90">
            <v>135.56445831505982</v>
          </cell>
          <cell r="CK90">
            <v>133.02939192608997</v>
          </cell>
          <cell r="CL90">
            <v>132.13729664403544</v>
          </cell>
          <cell r="CM90">
            <v>129.7895168918422</v>
          </cell>
          <cell r="CN90">
            <v>139.37679580044102</v>
          </cell>
          <cell r="CO90">
            <v>131.91788406956536</v>
          </cell>
          <cell r="CP90">
            <v>132.9626496325474</v>
          </cell>
          <cell r="CQ90">
            <v>135.0172188978633</v>
          </cell>
          <cell r="CR90">
            <v>136.10322279453268</v>
          </cell>
          <cell r="CS90">
            <v>136.64444989547695</v>
          </cell>
          <cell r="CT90">
            <v>131.45051050304181</v>
          </cell>
          <cell r="CU90">
            <v>143.23934252384626</v>
          </cell>
          <cell r="CV90">
            <v>139.14607715686589</v>
          </cell>
          <cell r="CW90">
            <v>139.86355104003428</v>
          </cell>
          <cell r="CX90">
            <v>138.40720336669338</v>
          </cell>
          <cell r="CY90">
            <v>143.85043891750479</v>
          </cell>
          <cell r="CZ90">
            <v>142.47519646324827</v>
          </cell>
          <cell r="DA90">
            <v>136.33679381461403</v>
          </cell>
          <cell r="DB90">
            <v>140.43886782505638</v>
          </cell>
          <cell r="DC90">
            <v>143.68651077981153</v>
          </cell>
          <cell r="DD90">
            <v>143.00407929250662</v>
          </cell>
          <cell r="DE90">
            <v>136.29896099535864</v>
          </cell>
          <cell r="DF90">
            <v>145.86910241038987</v>
          </cell>
          <cell r="DG90">
            <v>150.49709440172634</v>
          </cell>
          <cell r="DH90">
            <v>144.83545265856563</v>
          </cell>
          <cell r="DI90">
            <v>148.77542317993689</v>
          </cell>
          <cell r="DJ90">
            <v>148.97327016998139</v>
          </cell>
          <cell r="DK90">
            <v>139.35320296892544</v>
          </cell>
          <cell r="DL90">
            <v>140.48693408909315</v>
          </cell>
          <cell r="DM90">
            <v>147.56693201326021</v>
          </cell>
          <cell r="DN90">
            <v>141.93640821034305</v>
          </cell>
          <cell r="DO90">
            <v>143.08885776253368</v>
          </cell>
          <cell r="DP90">
            <v>142.78974771671329</v>
          </cell>
          <cell r="DQ90">
            <v>139.95046779033589</v>
          </cell>
          <cell r="DR90">
            <v>137.72075972014912</v>
          </cell>
          <cell r="DS90">
            <v>142.22300012129196</v>
          </cell>
          <cell r="DT90">
            <v>141.32993407276359</v>
          </cell>
          <cell r="DU90">
            <v>143.40652720819611</v>
          </cell>
          <cell r="DV90">
            <v>143.52204490966767</v>
          </cell>
        </row>
        <row r="91">
          <cell r="E91" t="str">
            <v>IJ AT</v>
          </cell>
          <cell r="BZ91">
            <v>119.49065906407131</v>
          </cell>
          <cell r="CA91">
            <v>123.13728999112716</v>
          </cell>
          <cell r="CB91">
            <v>116.10185262362396</v>
          </cell>
          <cell r="CC91">
            <v>120.25797146628176</v>
          </cell>
          <cell r="CD91">
            <v>122.78745956824544</v>
          </cell>
          <cell r="CE91">
            <v>130.29491352430475</v>
          </cell>
          <cell r="CF91">
            <v>128.52203088106498</v>
          </cell>
          <cell r="CG91">
            <v>129.10562543190139</v>
          </cell>
          <cell r="CH91">
            <v>119.50765073441806</v>
          </cell>
          <cell r="CI91">
            <v>121.97431410337296</v>
          </cell>
          <cell r="CJ91">
            <v>122.03002665987933</v>
          </cell>
          <cell r="CK91">
            <v>118.86794588048153</v>
          </cell>
          <cell r="CL91">
            <v>123.99964479909345</v>
          </cell>
          <cell r="CM91">
            <v>125.33970106042165</v>
          </cell>
          <cell r="CN91">
            <v>125.30422201707094</v>
          </cell>
          <cell r="CO91">
            <v>129.94779332958166</v>
          </cell>
          <cell r="CP91">
            <v>133.17509292371756</v>
          </cell>
          <cell r="CQ91">
            <v>125.70750058936757</v>
          </cell>
          <cell r="CR91">
            <v>125.73244647211246</v>
          </cell>
          <cell r="CS91">
            <v>126.4718824149446</v>
          </cell>
          <cell r="CT91">
            <v>122.24625119163555</v>
          </cell>
          <cell r="CU91">
            <v>129.7930276607286</v>
          </cell>
          <cell r="CV91">
            <v>128.62053437957059</v>
          </cell>
          <cell r="CW91">
            <v>128.72679580623031</v>
          </cell>
          <cell r="CX91">
            <v>129.06849297128531</v>
          </cell>
          <cell r="CY91">
            <v>137.29529958279977</v>
          </cell>
          <cell r="CZ91">
            <v>132.45523353486143</v>
          </cell>
          <cell r="DA91">
            <v>129.48688542010561</v>
          </cell>
          <cell r="DB91">
            <v>131.16437959090649</v>
          </cell>
          <cell r="DC91">
            <v>126.02096180166853</v>
          </cell>
          <cell r="DD91">
            <v>126.71692206056497</v>
          </cell>
          <cell r="DE91">
            <v>127.65214222934733</v>
          </cell>
          <cell r="DF91">
            <v>131.9768394132937</v>
          </cell>
          <cell r="DG91">
            <v>137.65216632057002</v>
          </cell>
          <cell r="DH91">
            <v>129.75497237956378</v>
          </cell>
          <cell r="DI91">
            <v>132.80578330117183</v>
          </cell>
          <cell r="DJ91">
            <v>135.97814603801356</v>
          </cell>
          <cell r="DK91">
            <v>131.39099514182467</v>
          </cell>
          <cell r="DL91">
            <v>131.16507028261327</v>
          </cell>
          <cell r="DM91">
            <v>138.92156890614527</v>
          </cell>
          <cell r="DN91">
            <v>128.54009957446226</v>
          </cell>
          <cell r="DO91">
            <v>129.58071201926685</v>
          </cell>
          <cell r="DP91">
            <v>130.29402212683715</v>
          </cell>
          <cell r="DQ91">
            <v>130.20875698731592</v>
          </cell>
          <cell r="DR91">
            <v>126.81578369849218</v>
          </cell>
          <cell r="DS91">
            <v>126.75736279520397</v>
          </cell>
          <cell r="DT91">
            <v>126.02493562917729</v>
          </cell>
          <cell r="DU91">
            <v>137.6829686375531</v>
          </cell>
          <cell r="DV91">
            <v>129.64804603267385</v>
          </cell>
        </row>
        <row r="107">
          <cell r="E107" t="str">
            <v>Médicaments de ville</v>
          </cell>
          <cell r="BZ107">
            <v>119.10369590187229</v>
          </cell>
          <cell r="CA107">
            <v>119.07682097077669</v>
          </cell>
          <cell r="CB107">
            <v>114.43277545556552</v>
          </cell>
          <cell r="CC107">
            <v>118.85768264154355</v>
          </cell>
          <cell r="CD107">
            <v>120.30436897827228</v>
          </cell>
          <cell r="CE107">
            <v>122.06140332708411</v>
          </cell>
          <cell r="CF107">
            <v>118.40578253582363</v>
          </cell>
          <cell r="CG107">
            <v>120.24848587228712</v>
          </cell>
          <cell r="CH107">
            <v>119.37727421691679</v>
          </cell>
          <cell r="CI107">
            <v>116.73557527615044</v>
          </cell>
          <cell r="CJ107">
            <v>120.78564198104225</v>
          </cell>
          <cell r="CK107">
            <v>120.44486698122098</v>
          </cell>
          <cell r="CL107">
            <v>122.322532796361</v>
          </cell>
          <cell r="CM107">
            <v>119.17576062643764</v>
          </cell>
          <cell r="CN107">
            <v>123.4901803108863</v>
          </cell>
          <cell r="CO107">
            <v>126.86904564418384</v>
          </cell>
          <cell r="CP107">
            <v>123.52094515728527</v>
          </cell>
          <cell r="CQ107">
            <v>123.49182093973738</v>
          </cell>
          <cell r="CR107">
            <v>122.85058623000349</v>
          </cell>
          <cell r="CS107">
            <v>126.22695675123241</v>
          </cell>
          <cell r="CT107">
            <v>124.99411431010078</v>
          </cell>
          <cell r="CU107">
            <v>130.97159502720663</v>
          </cell>
          <cell r="CV107">
            <v>126.23757866107808</v>
          </cell>
          <cell r="CW107">
            <v>127.57965780730889</v>
          </cell>
          <cell r="CX107">
            <v>125.13636577786849</v>
          </cell>
          <cell r="CY107">
            <v>129.46984153963089</v>
          </cell>
          <cell r="CZ107">
            <v>127.87697900244068</v>
          </cell>
          <cell r="DA107">
            <v>122.40316263278066</v>
          </cell>
          <cell r="DB107">
            <v>127.2921806871567</v>
          </cell>
          <cell r="DC107">
            <v>128.36917929530648</v>
          </cell>
          <cell r="DD107">
            <v>130.33444222619553</v>
          </cell>
          <cell r="DE107">
            <v>126.21439474339641</v>
          </cell>
          <cell r="DF107">
            <v>132.41104318798727</v>
          </cell>
          <cell r="DG107">
            <v>131.81009265888483</v>
          </cell>
          <cell r="DH107">
            <v>132.17263814346899</v>
          </cell>
          <cell r="DI107">
            <v>132.28450791987785</v>
          </cell>
          <cell r="DJ107">
            <v>133.07398702421972</v>
          </cell>
          <cell r="DK107">
            <v>133.23021582790034</v>
          </cell>
          <cell r="DL107">
            <v>136.65646227192804</v>
          </cell>
          <cell r="DM107">
            <v>138.50382121639655</v>
          </cell>
          <cell r="DN107">
            <v>137.53214158252229</v>
          </cell>
          <cell r="DO107">
            <v>135.30668044947575</v>
          </cell>
          <cell r="DP107">
            <v>140.19239425871058</v>
          </cell>
          <cell r="DQ107">
            <v>139.6754093451753</v>
          </cell>
          <cell r="DR107">
            <v>137.61509965220637</v>
          </cell>
          <cell r="DS107">
            <v>139.68500710898553</v>
          </cell>
          <cell r="DT107">
            <v>135.54877093147283</v>
          </cell>
          <cell r="DU107">
            <v>140.6428945362139</v>
          </cell>
          <cell r="DV107">
            <v>140.01951474199282</v>
          </cell>
        </row>
        <row r="108">
          <cell r="E108" t="str">
            <v>Médicaments rétrocédés</v>
          </cell>
          <cell r="BZ108">
            <v>93.855927335816318</v>
          </cell>
          <cell r="CA108">
            <v>100.97006499504218</v>
          </cell>
          <cell r="CB108">
            <v>84.320350379153396</v>
          </cell>
          <cell r="CC108">
            <v>87.780951320217781</v>
          </cell>
          <cell r="CD108">
            <v>83.226748019357871</v>
          </cell>
          <cell r="CE108">
            <v>80.953040573169829</v>
          </cell>
          <cell r="CF108">
            <v>82.406850618543544</v>
          </cell>
          <cell r="CG108">
            <v>83.883765543626538</v>
          </cell>
          <cell r="CH108">
            <v>88.699048321213795</v>
          </cell>
          <cell r="CI108">
            <v>78.367196191948736</v>
          </cell>
          <cell r="CJ108">
            <v>83.825778332398443</v>
          </cell>
          <cell r="CK108">
            <v>83.816870596471034</v>
          </cell>
          <cell r="CL108">
            <v>80.990669623141912</v>
          </cell>
          <cell r="CM108">
            <v>74.143403847237224</v>
          </cell>
          <cell r="CN108">
            <v>76.632859444034708</v>
          </cell>
          <cell r="CO108">
            <v>81.232977822090518</v>
          </cell>
          <cell r="CP108">
            <v>81.384107591664588</v>
          </cell>
          <cell r="CQ108">
            <v>82.497244240415753</v>
          </cell>
          <cell r="CR108">
            <v>81.835165533235653</v>
          </cell>
          <cell r="CS108">
            <v>72.601515309920359</v>
          </cell>
          <cell r="CT108">
            <v>80.355605994178433</v>
          </cell>
          <cell r="CU108">
            <v>77.958039721156553</v>
          </cell>
          <cell r="CV108">
            <v>75.823615250412487</v>
          </cell>
          <cell r="CW108">
            <v>86.025407623375997</v>
          </cell>
          <cell r="CX108">
            <v>69.956848617869554</v>
          </cell>
          <cell r="CY108">
            <v>79.151038772560554</v>
          </cell>
          <cell r="CZ108">
            <v>81.166206656703793</v>
          </cell>
          <cell r="DA108">
            <v>78.090304234743869</v>
          </cell>
          <cell r="DB108">
            <v>76.513612419368187</v>
          </cell>
          <cell r="DC108">
            <v>74.143137977909532</v>
          </cell>
          <cell r="DD108">
            <v>74.356905906336593</v>
          </cell>
          <cell r="DE108">
            <v>71.47540241007782</v>
          </cell>
          <cell r="DF108">
            <v>72.511016115049102</v>
          </cell>
          <cell r="DG108">
            <v>72.241697378911013</v>
          </cell>
          <cell r="DH108">
            <v>73.534243199801978</v>
          </cell>
          <cell r="DI108">
            <v>64.544168998681002</v>
          </cell>
          <cell r="DJ108">
            <v>74.07168752179372</v>
          </cell>
          <cell r="DK108">
            <v>52.567375772233525</v>
          </cell>
          <cell r="DL108">
            <v>128.79338615661126</v>
          </cell>
          <cell r="DM108">
            <v>70.562448949542969</v>
          </cell>
          <cell r="DN108">
            <v>76.208405735789881</v>
          </cell>
          <cell r="DO108">
            <v>86.46123730824344</v>
          </cell>
          <cell r="DP108">
            <v>80.532488473565138</v>
          </cell>
          <cell r="DQ108">
            <v>78.551071076311416</v>
          </cell>
          <cell r="DR108">
            <v>70.719724345793679</v>
          </cell>
          <cell r="DS108">
            <v>77.933123620410143</v>
          </cell>
          <cell r="DT108">
            <v>76.532053954704864</v>
          </cell>
          <cell r="DU108">
            <v>76.029280130660894</v>
          </cell>
          <cell r="DV108">
            <v>81.860417040455928</v>
          </cell>
        </row>
        <row r="118">
          <cell r="E118" t="str">
            <v>TOTAL médicaments</v>
          </cell>
          <cell r="BZ118">
            <v>116.73333631899658</v>
          </cell>
          <cell r="CA118">
            <v>117.37688767054924</v>
          </cell>
          <cell r="CB118">
            <v>111.60570283103812</v>
          </cell>
          <cell r="CC118">
            <v>115.94007716289569</v>
          </cell>
          <cell r="CD118">
            <v>116.82337643351511</v>
          </cell>
          <cell r="CE118">
            <v>118.20198892635662</v>
          </cell>
          <cell r="CF118">
            <v>115.02606155097052</v>
          </cell>
          <cell r="CG118">
            <v>116.83442323605388</v>
          </cell>
          <cell r="CH118">
            <v>116.49708199132461</v>
          </cell>
          <cell r="CI118">
            <v>113.13340129377649</v>
          </cell>
          <cell r="CJ118">
            <v>117.31570495464199</v>
          </cell>
          <cell r="CK118">
            <v>117.00608695577135</v>
          </cell>
          <cell r="CL118">
            <v>118.44213529927434</v>
          </cell>
          <cell r="CM118">
            <v>114.94794626922891</v>
          </cell>
          <cell r="CN118">
            <v>119.09103116413959</v>
          </cell>
          <cell r="CO118">
            <v>122.58455252536235</v>
          </cell>
          <cell r="CP118">
            <v>119.56497350559533</v>
          </cell>
          <cell r="CQ118">
            <v>119.64308922030094</v>
          </cell>
          <cell r="CR118">
            <v>118.9998975942969</v>
          </cell>
          <cell r="CS118">
            <v>121.19238988748005</v>
          </cell>
          <cell r="CT118">
            <v>120.80327599204929</v>
          </cell>
          <cell r="CU118">
            <v>125.99447443481692</v>
          </cell>
          <cell r="CV118">
            <v>121.50451795638375</v>
          </cell>
          <cell r="CW118">
            <v>123.67838174503048</v>
          </cell>
          <cell r="CX118">
            <v>119.95589618759732</v>
          </cell>
          <cell r="CY118">
            <v>124.74571488955884</v>
          </cell>
          <cell r="CZ118">
            <v>123.49158840589899</v>
          </cell>
          <cell r="DA118">
            <v>118.24289760684027</v>
          </cell>
          <cell r="DB118">
            <v>122.52488944780015</v>
          </cell>
          <cell r="DC118">
            <v>123.27822575848924</v>
          </cell>
          <cell r="DD118">
            <v>125.07905146584382</v>
          </cell>
          <cell r="DE118">
            <v>121.07528335243242</v>
          </cell>
          <cell r="DF118">
            <v>126.78739360424775</v>
          </cell>
          <cell r="DG118">
            <v>126.21757796916108</v>
          </cell>
          <cell r="DH118">
            <v>126.66743553455251</v>
          </cell>
          <cell r="DI118">
            <v>125.92477909516973</v>
          </cell>
          <cell r="DJ118">
            <v>127.53461962739934</v>
          </cell>
          <cell r="DK118">
            <v>125.65727188999625</v>
          </cell>
          <cell r="DL118">
            <v>135.91824583224312</v>
          </cell>
          <cell r="DM118">
            <v>132.12521859236202</v>
          </cell>
          <cell r="DN118">
            <v>131.7748286325982</v>
          </cell>
          <cell r="DO118">
            <v>130.7208785824034</v>
          </cell>
          <cell r="DP118">
            <v>134.59128820368264</v>
          </cell>
          <cell r="DQ118">
            <v>133.93681662227908</v>
          </cell>
          <cell r="DR118">
            <v>131.33469932721277</v>
          </cell>
          <cell r="DS118">
            <v>133.88749797843374</v>
          </cell>
          <cell r="DT118">
            <v>130.00804996558836</v>
          </cell>
          <cell r="DU118">
            <v>134.57671487801042</v>
          </cell>
          <cell r="DV118">
            <v>134.55931043888529</v>
          </cell>
        </row>
        <row r="126">
          <cell r="E126" t="str">
            <v>Produits de LPP</v>
          </cell>
          <cell r="BZ126">
            <v>105.24894020010356</v>
          </cell>
          <cell r="CA126">
            <v>107.72085246260454</v>
          </cell>
          <cell r="CB126">
            <v>106.03261692711354</v>
          </cell>
          <cell r="CC126">
            <v>106.95809229264741</v>
          </cell>
          <cell r="CD126">
            <v>108.17100840034041</v>
          </cell>
          <cell r="CE126">
            <v>111.22795764823425</v>
          </cell>
          <cell r="CF126">
            <v>108.47489677523767</v>
          </cell>
          <cell r="CG126">
            <v>106.2808509539618</v>
          </cell>
          <cell r="CH126">
            <v>108.10306938100034</v>
          </cell>
          <cell r="CI126">
            <v>104.69955857752062</v>
          </cell>
          <cell r="CJ126">
            <v>110.61512420375215</v>
          </cell>
          <cell r="CK126">
            <v>108.09712085681645</v>
          </cell>
          <cell r="CL126">
            <v>108.45223250786282</v>
          </cell>
          <cell r="CM126">
            <v>104.53691129691794</v>
          </cell>
          <cell r="CN126">
            <v>105.9707711911112</v>
          </cell>
          <cell r="CO126">
            <v>108.10401737745036</v>
          </cell>
          <cell r="CP126">
            <v>110.02380824622892</v>
          </cell>
          <cell r="CQ126">
            <v>106.01767570770993</v>
          </cell>
          <cell r="CR126">
            <v>106.95137727130674</v>
          </cell>
          <cell r="CS126">
            <v>108.49562322298362</v>
          </cell>
          <cell r="CT126">
            <v>104.73023090480889</v>
          </cell>
          <cell r="CU126">
            <v>112.68711499093564</v>
          </cell>
          <cell r="CV126">
            <v>106.32441231018588</v>
          </cell>
          <cell r="CW126">
            <v>111.9276773113653</v>
          </cell>
          <cell r="CX126">
            <v>107.96686844441845</v>
          </cell>
          <cell r="CY126">
            <v>112.12448651746254</v>
          </cell>
          <cell r="CZ126">
            <v>111.97261250080832</v>
          </cell>
          <cell r="DA126">
            <v>107.02772177513368</v>
          </cell>
          <cell r="DB126">
            <v>110.97249648902603</v>
          </cell>
          <cell r="DC126">
            <v>112.26324292881269</v>
          </cell>
          <cell r="DD126">
            <v>112.70216624190954</v>
          </cell>
          <cell r="DE126">
            <v>107.52767025410105</v>
          </cell>
          <cell r="DF126">
            <v>111.33676162271873</v>
          </cell>
          <cell r="DG126">
            <v>114.00874710990942</v>
          </cell>
          <cell r="DH126">
            <v>113.86696243087448</v>
          </cell>
          <cell r="DI126">
            <v>113.60278196992159</v>
          </cell>
          <cell r="DJ126">
            <v>113.97827217305489</v>
          </cell>
          <cell r="DK126">
            <v>111.39229805394868</v>
          </cell>
          <cell r="DL126">
            <v>114.35547212916663</v>
          </cell>
          <cell r="DM126">
            <v>115.92980288520887</v>
          </cell>
          <cell r="DN126">
            <v>114.19131303150539</v>
          </cell>
          <cell r="DO126">
            <v>114.89783615728425</v>
          </cell>
          <cell r="DP126">
            <v>114.16306656360318</v>
          </cell>
          <cell r="DQ126">
            <v>117.20260831065433</v>
          </cell>
          <cell r="DR126">
            <v>116.13509757284022</v>
          </cell>
          <cell r="DS126">
            <v>118.73819983880891</v>
          </cell>
          <cell r="DT126">
            <v>113.41747159483837</v>
          </cell>
          <cell r="DU126">
            <v>115.04251228390225</v>
          </cell>
          <cell r="DV126">
            <v>116.56679852756793</v>
          </cell>
        </row>
        <row r="134">
          <cell r="E134" t="str">
            <v xml:space="preserve">TOTAL SOINS DE VILLE </v>
          </cell>
          <cell r="BZ134">
            <v>108.9922975693068</v>
          </cell>
          <cell r="CA134">
            <v>109.64304204544521</v>
          </cell>
          <cell r="CB134">
            <v>107.55333847582247</v>
          </cell>
          <cell r="CC134">
            <v>108.87870626659604</v>
          </cell>
          <cell r="CD134">
            <v>110.40294437043785</v>
          </cell>
          <cell r="CE134">
            <v>112.3215669137477</v>
          </cell>
          <cell r="CF134">
            <v>110.07093872228117</v>
          </cell>
          <cell r="CG134">
            <v>110.43850202887793</v>
          </cell>
          <cell r="CH134">
            <v>108.84884217946751</v>
          </cell>
          <cell r="CI134">
            <v>106.84008923470205</v>
          </cell>
          <cell r="CJ134">
            <v>110.33300684606293</v>
          </cell>
          <cell r="CK134">
            <v>108.33226111353194</v>
          </cell>
          <cell r="CL134">
            <v>109.12212442503812</v>
          </cell>
          <cell r="CM134">
            <v>107.58968121318253</v>
          </cell>
          <cell r="CN134">
            <v>109.7711172046228</v>
          </cell>
          <cell r="CO134">
            <v>111.86363004028506</v>
          </cell>
          <cell r="CP134">
            <v>110.26221932166331</v>
          </cell>
          <cell r="CQ134">
            <v>108.57711105869082</v>
          </cell>
          <cell r="CR134">
            <v>109.35374964515184</v>
          </cell>
          <cell r="CS134">
            <v>111.28441656620373</v>
          </cell>
          <cell r="CT134">
            <v>108.64858173793164</v>
          </cell>
          <cell r="CU134">
            <v>115.28302815465017</v>
          </cell>
          <cell r="CV134">
            <v>110.08675934185671</v>
          </cell>
          <cell r="CW134">
            <v>111.99073680022525</v>
          </cell>
          <cell r="CX134">
            <v>108.81127549821198</v>
          </cell>
          <cell r="CY134">
            <v>112.4402072172151</v>
          </cell>
          <cell r="CZ134">
            <v>113.59583374388687</v>
          </cell>
          <cell r="DA134">
            <v>109.12030984479146</v>
          </cell>
          <cell r="DB134">
            <v>111.73309987637745</v>
          </cell>
          <cell r="DC134">
            <v>111.62982160872068</v>
          </cell>
          <cell r="DD134">
            <v>112.60574074665628</v>
          </cell>
          <cell r="DE134">
            <v>108.97549531621542</v>
          </cell>
          <cell r="DF134">
            <v>114.08847696567406</v>
          </cell>
          <cell r="DG134">
            <v>115.33059673966133</v>
          </cell>
          <cell r="DH134">
            <v>114.63035147737332</v>
          </cell>
          <cell r="DI134">
            <v>114.74233671266154</v>
          </cell>
          <cell r="DJ134">
            <v>114.53668338623824</v>
          </cell>
          <cell r="DK134">
            <v>109.93943164934625</v>
          </cell>
          <cell r="DL134">
            <v>121.92029836579368</v>
          </cell>
          <cell r="DM134">
            <v>117.58553608769446</v>
          </cell>
          <cell r="DN134">
            <v>115.71219144642122</v>
          </cell>
          <cell r="DO134">
            <v>115.1588027225946</v>
          </cell>
          <cell r="DP134">
            <v>116.62799732843764</v>
          </cell>
          <cell r="DQ134">
            <v>116.46245900875944</v>
          </cell>
          <cell r="DR134">
            <v>114.33504671874057</v>
          </cell>
          <cell r="DS134">
            <v>116.93767521003886</v>
          </cell>
          <cell r="DT134">
            <v>112.67392767640661</v>
          </cell>
          <cell r="DU134">
            <v>117.41010278518058</v>
          </cell>
          <cell r="DV134">
            <v>118.84408229740654</v>
          </cell>
        </row>
      </sheetData>
      <sheetData sheetId="7" refreshError="1"/>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0A38-A4A0-4BD6-84CB-36E37049DCDF}">
  <sheetPr codeName="Feuil9">
    <tabColor rgb="FF0000FF"/>
  </sheetPr>
  <dimension ref="A1:Z215"/>
  <sheetViews>
    <sheetView showGridLines="0" zoomScaleNormal="100" zoomScaleSheetLayoutView="110" workbookViewId="0">
      <pane ySplit="1" topLeftCell="A2" activePane="bottomLeft" state="frozenSplit"/>
      <selection activeCell="P22" sqref="P22"/>
      <selection pane="bottomLeft" sqref="A1:D1"/>
    </sheetView>
  </sheetViews>
  <sheetFormatPr baseColWidth="10" defaultColWidth="11.42578125" defaultRowHeight="12.75" x14ac:dyDescent="0.2"/>
  <cols>
    <col min="1" max="7" width="14.42578125" style="5" customWidth="1"/>
    <col min="8" max="9" width="13.42578125" style="5" customWidth="1"/>
    <col min="10" max="12" width="14.42578125" style="5" customWidth="1"/>
    <col min="13" max="13" width="2.5703125" style="5" customWidth="1"/>
    <col min="14" max="14" width="11.5703125" style="5" customWidth="1"/>
    <col min="15" max="16384" width="11.42578125" style="5"/>
  </cols>
  <sheetData>
    <row r="1" spans="1:15" s="2" customFormat="1" ht="15.75" x14ac:dyDescent="0.2">
      <c r="A1" s="1" t="s">
        <v>0</v>
      </c>
      <c r="B1" s="1"/>
      <c r="C1" s="1"/>
      <c r="D1" s="1"/>
      <c r="E1" s="1" t="s">
        <v>1</v>
      </c>
      <c r="F1" s="1"/>
      <c r="G1" s="1"/>
      <c r="H1" s="1"/>
      <c r="I1" s="1" t="s">
        <v>2</v>
      </c>
      <c r="J1" s="1"/>
      <c r="K1" s="1"/>
      <c r="L1" s="1"/>
    </row>
    <row r="2" spans="1:15" ht="15.75" x14ac:dyDescent="0.2">
      <c r="A2" s="3" t="s">
        <v>3</v>
      </c>
      <c r="B2" s="3"/>
      <c r="C2" s="3"/>
      <c r="D2" s="3"/>
      <c r="E2" s="4"/>
      <c r="G2" s="6"/>
      <c r="H2" s="4"/>
      <c r="I2" s="7"/>
      <c r="J2" s="7"/>
      <c r="K2" s="7"/>
      <c r="N2" s="2"/>
      <c r="O2" s="2"/>
    </row>
    <row r="3" spans="1:15" ht="15.75" x14ac:dyDescent="0.2">
      <c r="A3" s="8" t="s">
        <v>4</v>
      </c>
      <c r="B3" s="4"/>
      <c r="C3" s="4"/>
      <c r="D3" s="4"/>
      <c r="E3" s="4"/>
      <c r="F3" s="6"/>
      <c r="G3" s="6"/>
      <c r="H3" s="4"/>
      <c r="I3" s="4"/>
      <c r="J3" s="4"/>
      <c r="K3" s="4"/>
      <c r="L3" s="9" t="s">
        <v>5</v>
      </c>
      <c r="N3" s="2"/>
      <c r="O3" s="2"/>
    </row>
    <row r="4" spans="1:15" ht="12.75" customHeight="1" x14ac:dyDescent="0.2">
      <c r="A4" s="5" t="s">
        <v>6</v>
      </c>
      <c r="D4" s="5" t="s">
        <v>7</v>
      </c>
      <c r="N4" s="2"/>
    </row>
    <row r="5" spans="1:15" ht="12.75" customHeight="1" x14ac:dyDescent="0.2">
      <c r="N5" s="2"/>
    </row>
    <row r="6" spans="1:15" ht="12.75" customHeight="1" x14ac:dyDescent="0.2">
      <c r="F6" s="10"/>
      <c r="G6" s="10"/>
    </row>
    <row r="7" spans="1:15" ht="12.75" customHeight="1" x14ac:dyDescent="0.2"/>
    <row r="8" spans="1:15" ht="12.75" customHeight="1" x14ac:dyDescent="0.2"/>
    <row r="9" spans="1:15" ht="12.75" customHeight="1" x14ac:dyDescent="0.2"/>
    <row r="10" spans="1:15" ht="12.75" customHeight="1" x14ac:dyDescent="0.2"/>
    <row r="11" spans="1:15" ht="12.75" customHeight="1" x14ac:dyDescent="0.2">
      <c r="C11" s="11"/>
    </row>
    <row r="12" spans="1:15" ht="12.75" customHeight="1" x14ac:dyDescent="0.2"/>
    <row r="13" spans="1:15" ht="12.75" customHeight="1" x14ac:dyDescent="0.2">
      <c r="A13" s="12"/>
    </row>
    <row r="14" spans="1:15" ht="12.75" customHeight="1" x14ac:dyDescent="0.2"/>
    <row r="15" spans="1:15" ht="12.75" customHeight="1" x14ac:dyDescent="0.2"/>
    <row r="16" spans="1:15" ht="12.75" customHeight="1" x14ac:dyDescent="0.2"/>
    <row r="17" spans="1:1" ht="12.75" customHeight="1" x14ac:dyDescent="0.2"/>
    <row r="18" spans="1:1" ht="12.75" customHeight="1" x14ac:dyDescent="0.2"/>
    <row r="19" spans="1:1" ht="12.75" customHeight="1" x14ac:dyDescent="0.2">
      <c r="A19" s="5" t="s">
        <v>101</v>
      </c>
    </row>
    <row r="20" spans="1:1" ht="12.75" customHeight="1" x14ac:dyDescent="0.2"/>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row r="30" spans="1:1" ht="12.75" customHeight="1" x14ac:dyDescent="0.2"/>
    <row r="31" spans="1:1" ht="12.75" customHeight="1" x14ac:dyDescent="0.2"/>
    <row r="32" spans="1:1" ht="12.75" customHeight="1" x14ac:dyDescent="0.2"/>
    <row r="33" spans="1:26" ht="15.75" customHeight="1" x14ac:dyDescent="0.2"/>
    <row r="34" spans="1:26" ht="12.75" customHeight="1" x14ac:dyDescent="0.2">
      <c r="A34" s="5" t="s">
        <v>102</v>
      </c>
      <c r="F34" s="13"/>
      <c r="G34" s="13"/>
    </row>
    <row r="35" spans="1:26" ht="12.75" customHeight="1" x14ac:dyDescent="0.2"/>
    <row r="36" spans="1:26" ht="12.75" customHeight="1" x14ac:dyDescent="0.2"/>
    <row r="37" spans="1:26" ht="12.75" customHeight="1" x14ac:dyDescent="0.2"/>
    <row r="38" spans="1:26" ht="12.75" customHeight="1" x14ac:dyDescent="0.2"/>
    <row r="39" spans="1:26" ht="12.75" customHeight="1" x14ac:dyDescent="0.2"/>
    <row r="40" spans="1:26" ht="12.75" customHeight="1" x14ac:dyDescent="0.2"/>
    <row r="41" spans="1:26" ht="12.75" customHeight="1" x14ac:dyDescent="0.2"/>
    <row r="42" spans="1:26" ht="12.75" customHeight="1" x14ac:dyDescent="0.2"/>
    <row r="43" spans="1:26" ht="12.75" customHeight="1" x14ac:dyDescent="0.2"/>
    <row r="44" spans="1:26" ht="12.75" customHeight="1" x14ac:dyDescent="0.2"/>
    <row r="45" spans="1:26" ht="12.75" customHeight="1" x14ac:dyDescent="0.2"/>
    <row r="46" spans="1:26" ht="12.75" customHeight="1" x14ac:dyDescent="0.2"/>
    <row r="47" spans="1:26" ht="12.75" customHeight="1" x14ac:dyDescent="0.2"/>
    <row r="48" spans="1:26" ht="12.75" customHeight="1" x14ac:dyDescent="0.2">
      <c r="Z48" s="14"/>
    </row>
    <row r="49" spans="1:12" s="13" customFormat="1" ht="12.75" customHeight="1" x14ac:dyDescent="0.2">
      <c r="A49" s="13" t="s">
        <v>103</v>
      </c>
    </row>
    <row r="50" spans="1:12" s="15" customFormat="1" ht="12.75" customHeight="1" x14ac:dyDescent="0.2">
      <c r="E50" s="13"/>
    </row>
    <row r="51" spans="1:12" s="15" customFormat="1" ht="12.75" customHeight="1" x14ac:dyDescent="0.2">
      <c r="E51" s="13"/>
    </row>
    <row r="52" spans="1:12" s="15" customFormat="1" ht="12.75" customHeight="1" x14ac:dyDescent="0.2">
      <c r="E52" s="13"/>
    </row>
    <row r="53" spans="1:12" s="15" customFormat="1" ht="12.75" customHeight="1" x14ac:dyDescent="0.2">
      <c r="E53" s="13"/>
    </row>
    <row r="54" spans="1:12" s="15" customFormat="1" ht="12.75" customHeight="1" x14ac:dyDescent="0.2">
      <c r="E54" s="13"/>
    </row>
    <row r="55" spans="1:12" s="15" customFormat="1" ht="12.75" customHeight="1" x14ac:dyDescent="0.2">
      <c r="E55" s="13"/>
    </row>
    <row r="56" spans="1:12" s="15" customFormat="1" ht="12.75" customHeight="1" x14ac:dyDescent="0.2">
      <c r="E56" s="13"/>
    </row>
    <row r="57" spans="1:12" s="15" customFormat="1" ht="12.75" customHeight="1" x14ac:dyDescent="0.2">
      <c r="E57" s="13"/>
    </row>
    <row r="58" spans="1:12" s="15" customFormat="1" ht="12.75" customHeight="1" x14ac:dyDescent="0.2">
      <c r="E58" s="13"/>
    </row>
    <row r="59" spans="1:12" s="15" customFormat="1" ht="12.75" customHeight="1" x14ac:dyDescent="0.2">
      <c r="E59" s="13"/>
    </row>
    <row r="60" spans="1:12" s="15" customFormat="1" ht="12.75" customHeight="1" x14ac:dyDescent="0.2">
      <c r="E60" s="13"/>
    </row>
    <row r="61" spans="1:12" s="15" customFormat="1" ht="12.75" customHeight="1" x14ac:dyDescent="0.2">
      <c r="E61" s="13"/>
    </row>
    <row r="62" spans="1:12" s="15" customFormat="1" ht="12.75" customHeight="1" x14ac:dyDescent="0.2">
      <c r="E62" s="13"/>
    </row>
    <row r="63" spans="1:12" s="15" customFormat="1" ht="12.75" customHeight="1" x14ac:dyDescent="0.2">
      <c r="E63" s="13"/>
    </row>
    <row r="64" spans="1:12" ht="12.75" customHeight="1" x14ac:dyDescent="0.2">
      <c r="A64" s="5" t="s">
        <v>104</v>
      </c>
      <c r="E64" s="16"/>
      <c r="F64" s="16"/>
      <c r="G64" s="16"/>
      <c r="H64" s="17"/>
      <c r="L64" s="17"/>
    </row>
    <row r="65" spans="1:1" ht="12.75" customHeight="1" x14ac:dyDescent="0.2"/>
    <row r="66" spans="1:1" ht="12.75" customHeight="1" x14ac:dyDescent="0.2"/>
    <row r="67" spans="1:1" ht="12.75" customHeight="1" x14ac:dyDescent="0.2"/>
    <row r="68" spans="1:1" ht="12.75" customHeight="1" x14ac:dyDescent="0.2"/>
    <row r="69" spans="1:1" ht="12.75" customHeight="1" x14ac:dyDescent="0.2"/>
    <row r="70" spans="1:1" ht="12.75" customHeight="1" x14ac:dyDescent="0.2"/>
    <row r="71" spans="1:1" ht="12.75" customHeight="1" x14ac:dyDescent="0.2"/>
    <row r="72" spans="1:1" ht="12.75" customHeight="1" x14ac:dyDescent="0.2"/>
    <row r="73" spans="1:1" ht="12.75" customHeight="1" x14ac:dyDescent="0.2"/>
    <row r="74" spans="1:1" ht="12.75" customHeight="1" x14ac:dyDescent="0.2"/>
    <row r="75" spans="1:1" ht="12.75" customHeight="1" x14ac:dyDescent="0.2"/>
    <row r="76" spans="1:1" ht="12.75" customHeight="1" x14ac:dyDescent="0.2"/>
    <row r="77" spans="1:1" ht="12.75" customHeight="1" x14ac:dyDescent="0.2"/>
    <row r="78" spans="1:1" ht="12.75" customHeight="1" x14ac:dyDescent="0.2"/>
    <row r="79" spans="1:1" ht="12.75" customHeight="1" x14ac:dyDescent="0.2">
      <c r="A79" s="5" t="s">
        <v>8</v>
      </c>
    </row>
    <row r="80" spans="1:1" ht="12.75" customHeight="1" x14ac:dyDescent="0.2"/>
    <row r="81" spans="1:1" ht="12.75" customHeight="1" x14ac:dyDescent="0.2"/>
    <row r="82" spans="1:1" ht="12.75" customHeight="1" x14ac:dyDescent="0.2"/>
    <row r="83" spans="1:1" ht="12.75" customHeight="1" x14ac:dyDescent="0.2"/>
    <row r="84" spans="1:1" ht="12.75" customHeight="1" x14ac:dyDescent="0.2"/>
    <row r="85" spans="1:1" ht="12.75" customHeight="1" x14ac:dyDescent="0.2"/>
    <row r="86" spans="1:1" ht="12.75" customHeight="1" x14ac:dyDescent="0.2"/>
    <row r="87" spans="1:1" ht="12.75" customHeight="1" x14ac:dyDescent="0.2"/>
    <row r="88" spans="1:1" ht="12.75" customHeight="1" x14ac:dyDescent="0.2"/>
    <row r="89" spans="1:1" ht="12.75" customHeight="1" x14ac:dyDescent="0.2"/>
    <row r="90" spans="1:1" ht="12.75" customHeight="1" x14ac:dyDescent="0.2"/>
    <row r="91" spans="1:1" ht="12.75" customHeight="1" x14ac:dyDescent="0.2"/>
    <row r="92" spans="1:1" ht="12.75" customHeight="1" x14ac:dyDescent="0.2"/>
    <row r="93" spans="1:1" ht="12.75" customHeight="1" x14ac:dyDescent="0.2"/>
    <row r="94" spans="1:1" ht="12.75" customHeight="1" x14ac:dyDescent="0.2">
      <c r="A94" s="5" t="s">
        <v>9</v>
      </c>
    </row>
    <row r="95" spans="1:1" ht="12.75" customHeight="1" x14ac:dyDescent="0.2"/>
    <row r="96" spans="1:1" ht="12.75" customHeight="1" x14ac:dyDescent="0.2"/>
    <row r="97" spans="1:1" ht="12.75" customHeight="1" x14ac:dyDescent="0.2"/>
    <row r="98" spans="1:1" ht="12.75" customHeight="1" x14ac:dyDescent="0.2"/>
    <row r="99" spans="1:1" ht="12.75" customHeight="1" x14ac:dyDescent="0.2"/>
    <row r="100" spans="1:1" ht="12.75" customHeight="1" x14ac:dyDescent="0.2"/>
    <row r="101" spans="1:1" ht="12.75" customHeight="1" x14ac:dyDescent="0.2"/>
    <row r="102" spans="1:1" ht="12.75" customHeight="1" x14ac:dyDescent="0.2"/>
    <row r="103" spans="1:1" ht="12.75" customHeight="1" x14ac:dyDescent="0.2"/>
    <row r="104" spans="1:1" ht="12.75" customHeight="1" x14ac:dyDescent="0.2"/>
    <row r="105" spans="1:1" ht="12.75" customHeight="1" x14ac:dyDescent="0.2"/>
    <row r="106" spans="1:1" ht="12.75" customHeight="1" x14ac:dyDescent="0.2"/>
    <row r="107" spans="1:1" ht="12.75" customHeight="1" x14ac:dyDescent="0.2"/>
    <row r="108" spans="1:1" ht="12.75" customHeight="1" x14ac:dyDescent="0.2"/>
    <row r="109" spans="1:1" s="13" customFormat="1" ht="12.75" customHeight="1" x14ac:dyDescent="0.2">
      <c r="A109" s="13" t="s">
        <v>105</v>
      </c>
    </row>
    <row r="110" spans="1:1" s="15" customFormat="1" ht="12.75" customHeight="1" x14ac:dyDescent="0.2"/>
    <row r="111" spans="1:1" s="15" customFormat="1" ht="12.75" customHeight="1" x14ac:dyDescent="0.2"/>
    <row r="112" spans="1:1" s="15" customFormat="1" ht="12.75" customHeight="1" x14ac:dyDescent="0.2"/>
    <row r="113" spans="1:1" s="15" customFormat="1" ht="12.75" customHeight="1" x14ac:dyDescent="0.2"/>
    <row r="114" spans="1:1" s="15" customFormat="1" ht="12.75" customHeight="1" x14ac:dyDescent="0.2"/>
    <row r="115" spans="1:1" s="15" customFormat="1" ht="12.75" customHeight="1" x14ac:dyDescent="0.2"/>
    <row r="116" spans="1:1" s="15" customFormat="1" ht="12.75" customHeight="1" x14ac:dyDescent="0.2"/>
    <row r="117" spans="1:1" s="15" customFormat="1" ht="12.75" customHeight="1" x14ac:dyDescent="0.2"/>
    <row r="118" spans="1:1" s="15" customFormat="1" ht="12.75" customHeight="1" x14ac:dyDescent="0.2"/>
    <row r="119" spans="1:1" s="15" customFormat="1" ht="12.75" customHeight="1" x14ac:dyDescent="0.2"/>
    <row r="120" spans="1:1" s="15" customFormat="1" ht="12.75" customHeight="1" x14ac:dyDescent="0.2"/>
    <row r="121" spans="1:1" s="15" customFormat="1" ht="12.75" customHeight="1" x14ac:dyDescent="0.2"/>
    <row r="122" spans="1:1" s="15" customFormat="1" ht="12.75" customHeight="1" x14ac:dyDescent="0.2"/>
    <row r="123" spans="1:1" s="15" customFormat="1" ht="12.75" customHeight="1" x14ac:dyDescent="0.2"/>
    <row r="124" spans="1:1" ht="12.75" customHeight="1" x14ac:dyDescent="0.2">
      <c r="A124" s="5" t="s">
        <v>10</v>
      </c>
    </row>
    <row r="125" spans="1:1" ht="12.75" customHeight="1" x14ac:dyDescent="0.2"/>
    <row r="126" spans="1:1" ht="12.75" customHeight="1" x14ac:dyDescent="0.2"/>
    <row r="127" spans="1:1" ht="12.75" customHeight="1" x14ac:dyDescent="0.2"/>
    <row r="128" spans="1:1" ht="12.75" customHeight="1" x14ac:dyDescent="0.2"/>
    <row r="129" spans="1:8" ht="12.75" customHeight="1" x14ac:dyDescent="0.2"/>
    <row r="130" spans="1:8" s="18" customFormat="1" ht="12.75" customHeight="1" x14ac:dyDescent="0.2">
      <c r="H130" s="19"/>
    </row>
    <row r="131" spans="1:8" ht="12.75" customHeight="1" x14ac:dyDescent="0.2"/>
    <row r="132" spans="1:8" ht="12.75" customHeight="1" x14ac:dyDescent="0.2"/>
    <row r="133" spans="1:8" ht="12.75" customHeight="1" x14ac:dyDescent="0.2"/>
    <row r="134" spans="1:8" ht="12.75" customHeight="1" x14ac:dyDescent="0.2"/>
    <row r="135" spans="1:8" ht="12.75" customHeight="1" x14ac:dyDescent="0.2"/>
    <row r="136" spans="1:8" ht="12.75" customHeight="1" x14ac:dyDescent="0.2"/>
    <row r="137" spans="1:8" ht="12.75" customHeight="1" x14ac:dyDescent="0.2"/>
    <row r="138" spans="1:8" ht="12.75" customHeight="1" x14ac:dyDescent="0.2"/>
    <row r="139" spans="1:8" s="13" customFormat="1" ht="12.75" customHeight="1" x14ac:dyDescent="0.2">
      <c r="A139" s="13" t="s">
        <v>106</v>
      </c>
    </row>
    <row r="140" spans="1:8" s="15" customFormat="1" ht="12.75" customHeight="1" x14ac:dyDescent="0.2"/>
    <row r="141" spans="1:8" s="15" customFormat="1" ht="12.75" customHeight="1" x14ac:dyDescent="0.2"/>
    <row r="142" spans="1:8" s="15" customFormat="1" ht="12.75" customHeight="1" x14ac:dyDescent="0.2"/>
    <row r="143" spans="1:8" s="15" customFormat="1" ht="12.75" customHeight="1" x14ac:dyDescent="0.2"/>
    <row r="144" spans="1:8" s="15" customFormat="1" ht="12.75" customHeight="1" x14ac:dyDescent="0.2"/>
    <row r="145" spans="1:4" s="15" customFormat="1" ht="12.75" customHeight="1" x14ac:dyDescent="0.2"/>
    <row r="146" spans="1:4" s="15" customFormat="1" ht="12.75" customHeight="1" x14ac:dyDescent="0.2"/>
    <row r="147" spans="1:4" s="15" customFormat="1" ht="12.75" customHeight="1" x14ac:dyDescent="0.2"/>
    <row r="148" spans="1:4" s="15" customFormat="1" ht="12.75" customHeight="1" x14ac:dyDescent="0.2"/>
    <row r="149" spans="1:4" s="15" customFormat="1" ht="12.75" customHeight="1" x14ac:dyDescent="0.2"/>
    <row r="150" spans="1:4" s="15" customFormat="1" ht="12.75" customHeight="1" x14ac:dyDescent="0.2"/>
    <row r="151" spans="1:4" s="15" customFormat="1" ht="12.75" customHeight="1" x14ac:dyDescent="0.2"/>
    <row r="152" spans="1:4" s="15" customFormat="1" ht="12.75" customHeight="1" x14ac:dyDescent="0.2"/>
    <row r="153" spans="1:4" s="15" customFormat="1" ht="12.75" customHeight="1" x14ac:dyDescent="0.2"/>
    <row r="154" spans="1:4" s="20" customFormat="1" ht="12.75" customHeight="1" x14ac:dyDescent="0.2">
      <c r="A154" s="20" t="s">
        <v>11</v>
      </c>
      <c r="D154" s="21"/>
    </row>
    <row r="155" spans="1:4" ht="12.75" customHeight="1" x14ac:dyDescent="0.2"/>
    <row r="156" spans="1:4" ht="12.75" customHeight="1" x14ac:dyDescent="0.2"/>
    <row r="157" spans="1:4" ht="12.75" customHeight="1" x14ac:dyDescent="0.2"/>
    <row r="158" spans="1:4" ht="12.75" customHeight="1" x14ac:dyDescent="0.2"/>
    <row r="159" spans="1:4" ht="12.75" customHeight="1" x14ac:dyDescent="0.2"/>
    <row r="160" spans="1:4" ht="12.75" customHeight="1" x14ac:dyDescent="0.2"/>
    <row r="161" spans="1:1" ht="12.75" customHeight="1" x14ac:dyDescent="0.2"/>
    <row r="162" spans="1:1" ht="12.75" customHeight="1" x14ac:dyDescent="0.2"/>
    <row r="163" spans="1:1" ht="12.75" customHeight="1" x14ac:dyDescent="0.2"/>
    <row r="164" spans="1:1" ht="12.75" customHeight="1" x14ac:dyDescent="0.2"/>
    <row r="165" spans="1:1" ht="12.75" customHeight="1" x14ac:dyDescent="0.2"/>
    <row r="166" spans="1:1" ht="12.75" customHeight="1" x14ac:dyDescent="0.2"/>
    <row r="167" spans="1:1" ht="12.75" customHeight="1" x14ac:dyDescent="0.2"/>
    <row r="168" spans="1:1" ht="12.75" customHeight="1" x14ac:dyDescent="0.2"/>
    <row r="169" spans="1:1" s="13" customFormat="1" ht="12.75" customHeight="1" x14ac:dyDescent="0.2">
      <c r="A169" s="13" t="s">
        <v>107</v>
      </c>
    </row>
    <row r="170" spans="1:1" s="15" customFormat="1" ht="12.75" customHeight="1" x14ac:dyDescent="0.2"/>
    <row r="171" spans="1:1" s="15" customFormat="1" ht="12.75" customHeight="1" x14ac:dyDescent="0.2"/>
    <row r="172" spans="1:1" s="15" customFormat="1" ht="12.75" customHeight="1" x14ac:dyDescent="0.2"/>
    <row r="173" spans="1:1" s="15" customFormat="1" ht="12.75" customHeight="1" x14ac:dyDescent="0.2"/>
    <row r="174" spans="1:1" s="15" customFormat="1" ht="12.75" customHeight="1" x14ac:dyDescent="0.2"/>
    <row r="175" spans="1:1" s="15" customFormat="1" ht="12.75" customHeight="1" x14ac:dyDescent="0.2"/>
    <row r="176" spans="1:1" s="15" customFormat="1" ht="12.75" customHeight="1" x14ac:dyDescent="0.2"/>
    <row r="177" spans="1:8" s="15" customFormat="1" ht="12.75" customHeight="1" x14ac:dyDescent="0.2"/>
    <row r="178" spans="1:8" s="15" customFormat="1" ht="12.75" customHeight="1" x14ac:dyDescent="0.2"/>
    <row r="179" spans="1:8" s="15" customFormat="1" ht="12.75" customHeight="1" x14ac:dyDescent="0.2"/>
    <row r="180" spans="1:8" s="15" customFormat="1" ht="12.75" customHeight="1" x14ac:dyDescent="0.2"/>
    <row r="181" spans="1:8" s="15" customFormat="1" ht="12.75" customHeight="1" x14ac:dyDescent="0.2"/>
    <row r="182" spans="1:8" s="15" customFormat="1" ht="12.75" customHeight="1" x14ac:dyDescent="0.2"/>
    <row r="183" spans="1:8" s="20" customFormat="1" ht="12.75" customHeight="1" x14ac:dyDescent="0.2">
      <c r="A183" s="20" t="s">
        <v>12</v>
      </c>
      <c r="D183" s="21"/>
      <c r="H183" s="5"/>
    </row>
    <row r="184" spans="1:8" ht="12.75" customHeight="1" x14ac:dyDescent="0.2"/>
    <row r="185" spans="1:8" ht="12.75" customHeight="1" x14ac:dyDescent="0.2"/>
    <row r="186" spans="1:8" ht="12.75" customHeight="1" x14ac:dyDescent="0.2"/>
    <row r="187" spans="1:8" ht="12.75" customHeight="1" x14ac:dyDescent="0.2"/>
    <row r="188" spans="1:8" ht="12.75" customHeight="1" x14ac:dyDescent="0.2"/>
    <row r="189" spans="1:8" ht="12.75" customHeight="1" x14ac:dyDescent="0.2"/>
    <row r="190" spans="1:8" ht="12.75" customHeight="1" x14ac:dyDescent="0.2"/>
    <row r="191" spans="1:8" ht="12.75" customHeight="1" x14ac:dyDescent="0.2"/>
    <row r="192" spans="1:8" ht="12.75" customHeight="1" x14ac:dyDescent="0.2"/>
    <row r="193" spans="1:12" ht="12.75" customHeight="1" x14ac:dyDescent="0.2"/>
    <row r="194" spans="1:12" ht="12.75" customHeight="1" x14ac:dyDescent="0.2"/>
    <row r="195" spans="1:12" ht="12.75" customHeight="1" x14ac:dyDescent="0.2"/>
    <row r="196" spans="1:12" ht="12.75" customHeight="1" x14ac:dyDescent="0.2"/>
    <row r="197" spans="1:12" ht="12.75" customHeight="1" x14ac:dyDescent="0.2"/>
    <row r="198" spans="1:12" s="15" customFormat="1" ht="12.75" customHeight="1" x14ac:dyDescent="0.2">
      <c r="A198" s="13" t="s">
        <v>108</v>
      </c>
      <c r="B198" s="13"/>
      <c r="C198" s="13"/>
      <c r="D198" s="17"/>
      <c r="E198" s="13"/>
      <c r="F198" s="13"/>
      <c r="G198" s="13"/>
      <c r="H198" s="13"/>
      <c r="I198" s="13"/>
      <c r="J198" s="13"/>
      <c r="K198" s="13"/>
      <c r="L198" s="13"/>
    </row>
    <row r="199" spans="1:12" s="15" customFormat="1" ht="12.75" customHeight="1" x14ac:dyDescent="0.2"/>
    <row r="200" spans="1:12" s="15" customFormat="1" ht="12.75" customHeight="1" x14ac:dyDescent="0.2"/>
    <row r="201" spans="1:12" s="15" customFormat="1" ht="12.75" customHeight="1" x14ac:dyDescent="0.2"/>
    <row r="202" spans="1:12" s="15" customFormat="1" ht="12.75" customHeight="1" x14ac:dyDescent="0.2"/>
    <row r="203" spans="1:12" s="15" customFormat="1" ht="12.75" customHeight="1" x14ac:dyDescent="0.2"/>
    <row r="204" spans="1:12" s="15" customFormat="1" ht="12.75" customHeight="1" x14ac:dyDescent="0.2"/>
    <row r="205" spans="1:12" s="15" customFormat="1" ht="12.75" customHeight="1" x14ac:dyDescent="0.2"/>
    <row r="206" spans="1:12" s="15" customFormat="1" ht="12.75" customHeight="1" x14ac:dyDescent="0.2"/>
    <row r="207" spans="1:12" s="15" customFormat="1" ht="12.75" customHeight="1" x14ac:dyDescent="0.2"/>
    <row r="208" spans="1:12" s="15" customFormat="1" ht="12.75" customHeight="1" x14ac:dyDescent="0.2"/>
    <row r="209" spans="1:1" s="15" customFormat="1" ht="12.75" customHeight="1" x14ac:dyDescent="0.2"/>
    <row r="210" spans="1:1" s="15" customFormat="1" ht="12.75" customHeight="1" x14ac:dyDescent="0.2"/>
    <row r="211" spans="1:1" s="15" customFormat="1" ht="12.75" customHeight="1" x14ac:dyDescent="0.2"/>
    <row r="212" spans="1:1" s="15" customFormat="1" ht="12.75" customHeight="1" x14ac:dyDescent="0.2">
      <c r="A212" s="13"/>
    </row>
    <row r="213" spans="1:1" ht="12.75" customHeight="1" x14ac:dyDescent="0.2"/>
    <row r="214" spans="1:1" ht="12.75" customHeight="1" x14ac:dyDescent="0.2"/>
    <row r="215" spans="1:1" ht="12.75" customHeight="1" x14ac:dyDescent="0.2"/>
  </sheetData>
  <mergeCells count="3">
    <mergeCell ref="A1:D1"/>
    <mergeCell ref="E1:H1"/>
    <mergeCell ref="I1:L1"/>
  </mergeCells>
  <pageMargins left="0" right="0" top="0.19685039370078741" bottom="0.19685039370078741" header="0.15748031496062992" footer="0.15748031496062992"/>
  <pageSetup paperSize="9" scale="80" orientation="landscape" r:id="rId1"/>
  <headerFooter>
    <oddHeader xml:space="preserve">&amp;L&amp;"Arial,Gras"&amp;9
</oddHeader>
    <oddFooter>&amp;CPage &amp;P&amp;R&amp;Z&amp;F</oddFooter>
  </headerFooter>
  <rowBreaks count="4" manualBreakCount="4">
    <brk id="48" max="16383" man="1"/>
    <brk id="93" max="16383" man="1"/>
    <brk id="138" max="16383" man="1"/>
    <brk id="1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C2E8-CA81-4F3C-A76F-F2E498726BB7}">
  <sheetPr codeName="Feuil15">
    <tabColor rgb="FF0000FF"/>
  </sheetPr>
  <dimension ref="A1:GH105"/>
  <sheetViews>
    <sheetView topLeftCell="A2" zoomScale="90" zoomScaleNormal="90" workbookViewId="0">
      <selection activeCell="C4" sqref="C4:C6"/>
    </sheetView>
  </sheetViews>
  <sheetFormatPr baseColWidth="10" defaultColWidth="11.42578125" defaultRowHeight="12" x14ac:dyDescent="0.2"/>
  <cols>
    <col min="1" max="2" width="2.42578125" style="23" customWidth="1"/>
    <col min="3" max="3" width="44.5703125" style="23" bestFit="1" customWidth="1"/>
    <col min="4" max="4" width="10.42578125" style="23" customWidth="1"/>
    <col min="5" max="5" width="9.5703125" style="23" customWidth="1"/>
    <col min="6" max="6" width="8.5703125" style="23" bestFit="1" customWidth="1"/>
    <col min="7" max="7" width="10.28515625" style="23" customWidth="1"/>
    <col min="8" max="8" width="9.5703125" style="23" customWidth="1"/>
    <col min="9" max="9" width="10.5703125" style="23" customWidth="1"/>
    <col min="10" max="10" width="9.5703125" style="23" customWidth="1"/>
    <col min="11" max="11" width="8.5703125" style="23" bestFit="1" customWidth="1"/>
    <col min="12" max="13" width="9.5703125" style="23" customWidth="1"/>
    <col min="14" max="190" width="11.42578125" style="23"/>
    <col min="191" max="16384" width="11.42578125" style="123"/>
  </cols>
  <sheetData>
    <row r="1" spans="1:13" s="23" customFormat="1" x14ac:dyDescent="0.2">
      <c r="A1" s="22"/>
      <c r="C1" s="24"/>
      <c r="E1" s="25"/>
      <c r="G1" s="26"/>
    </row>
    <row r="2" spans="1:13" s="25" customFormat="1" x14ac:dyDescent="0.2">
      <c r="A2" s="22"/>
      <c r="G2" s="27"/>
    </row>
    <row r="3" spans="1:13" s="25" customFormat="1" x14ac:dyDescent="0.2">
      <c r="A3" s="22"/>
    </row>
    <row r="4" spans="1:13" s="25" customFormat="1" ht="24" customHeight="1" x14ac:dyDescent="0.2">
      <c r="A4" s="22"/>
      <c r="C4" s="28" t="s">
        <v>13</v>
      </c>
      <c r="D4" s="29" t="s">
        <v>7</v>
      </c>
      <c r="E4" s="30"/>
      <c r="F4" s="30"/>
      <c r="G4" s="31"/>
      <c r="H4" s="29" t="s">
        <v>14</v>
      </c>
      <c r="I4" s="30"/>
      <c r="J4" s="30"/>
      <c r="K4" s="31"/>
      <c r="L4" s="29" t="s">
        <v>15</v>
      </c>
      <c r="M4" s="31"/>
    </row>
    <row r="5" spans="1:13" s="25" customFormat="1" ht="53.25" customHeight="1" x14ac:dyDescent="0.2">
      <c r="A5" s="22"/>
      <c r="C5" s="32"/>
      <c r="D5" s="33" t="s">
        <v>87</v>
      </c>
      <c r="E5" s="34" t="s">
        <v>88</v>
      </c>
      <c r="F5" s="35"/>
      <c r="G5" s="36" t="s">
        <v>89</v>
      </c>
      <c r="H5" s="37" t="s">
        <v>90</v>
      </c>
      <c r="I5" s="38" t="s">
        <v>91</v>
      </c>
      <c r="J5" s="34" t="s">
        <v>92</v>
      </c>
      <c r="K5" s="39"/>
      <c r="L5" s="34" t="s">
        <v>93</v>
      </c>
      <c r="M5" s="40"/>
    </row>
    <row r="6" spans="1:13" s="25" customFormat="1" ht="36" customHeight="1" x14ac:dyDescent="0.2">
      <c r="A6" s="22"/>
      <c r="C6" s="41"/>
      <c r="D6" s="42"/>
      <c r="E6" s="36" t="s">
        <v>16</v>
      </c>
      <c r="F6" s="43" t="s">
        <v>17</v>
      </c>
      <c r="G6" s="36" t="s">
        <v>17</v>
      </c>
      <c r="H6" s="44"/>
      <c r="I6" s="45"/>
      <c r="J6" s="36" t="s">
        <v>16</v>
      </c>
      <c r="K6" s="36" t="s">
        <v>17</v>
      </c>
      <c r="L6" s="36" t="s">
        <v>16</v>
      </c>
      <c r="M6" s="36" t="s">
        <v>17</v>
      </c>
    </row>
    <row r="7" spans="1:13" s="25" customFormat="1" ht="14.25" x14ac:dyDescent="0.2">
      <c r="A7" s="22"/>
      <c r="C7" s="46" t="s">
        <v>18</v>
      </c>
      <c r="D7" s="47">
        <v>478.99138306999998</v>
      </c>
      <c r="E7" s="48">
        <v>7.9200619837873631E-2</v>
      </c>
      <c r="F7" s="49">
        <v>3.7607155924386237E-2</v>
      </c>
      <c r="G7" s="50">
        <v>1.2213425235217068E-2</v>
      </c>
      <c r="H7" s="51">
        <v>2.2596254633603152E-2</v>
      </c>
      <c r="I7" s="52">
        <v>5369.5859663700003</v>
      </c>
      <c r="J7" s="48">
        <v>2.8214794190559278E-2</v>
      </c>
      <c r="K7" s="50">
        <v>2.968652144866879E-2</v>
      </c>
      <c r="L7" s="48">
        <v>1.2103156163956186E-2</v>
      </c>
      <c r="M7" s="48">
        <v>1.4593208552932779E-2</v>
      </c>
    </row>
    <row r="8" spans="1:13" s="25" customFormat="1" x14ac:dyDescent="0.2">
      <c r="A8" s="22"/>
      <c r="C8" s="53" t="s">
        <v>19</v>
      </c>
      <c r="D8" s="54">
        <v>298.76587770999998</v>
      </c>
      <c r="E8" s="55">
        <v>7.7535133827152158E-2</v>
      </c>
      <c r="F8" s="56">
        <v>3.1592200217505972E-2</v>
      </c>
      <c r="G8" s="57">
        <v>1.8086460937454918E-2</v>
      </c>
      <c r="H8" s="58">
        <v>1.7151751041096341E-2</v>
      </c>
      <c r="I8" s="59">
        <v>3289.39570581</v>
      </c>
      <c r="J8" s="57">
        <v>1.1634889963903827E-2</v>
      </c>
      <c r="K8" s="56">
        <v>1.3129818297103801E-2</v>
      </c>
      <c r="L8" s="57">
        <v>-2.6853698421807071E-3</v>
      </c>
      <c r="M8" s="57">
        <v>-1.2326950562678851E-3</v>
      </c>
    </row>
    <row r="9" spans="1:13" s="25" customFormat="1" x14ac:dyDescent="0.2">
      <c r="A9" s="22"/>
      <c r="C9" s="60" t="s">
        <v>20</v>
      </c>
      <c r="D9" s="61">
        <v>103.05525056</v>
      </c>
      <c r="E9" s="62">
        <v>4.1798496132572804E-2</v>
      </c>
      <c r="F9" s="63">
        <v>9.7090491787783728E-2</v>
      </c>
      <c r="G9" s="64">
        <v>3.5577519764727894E-2</v>
      </c>
      <c r="H9" s="65">
        <v>8.0543983912642059E-3</v>
      </c>
      <c r="I9" s="66">
        <v>1079.80219005</v>
      </c>
      <c r="J9" s="64">
        <v>4.6192007304003413E-2</v>
      </c>
      <c r="K9" s="63">
        <v>5.1630045076108466E-2</v>
      </c>
      <c r="L9" s="64">
        <v>2.044521279754874E-2</v>
      </c>
      <c r="M9" s="64">
        <v>2.633384108491077E-2</v>
      </c>
    </row>
    <row r="10" spans="1:13" s="25" customFormat="1" x14ac:dyDescent="0.2">
      <c r="A10" s="22"/>
      <c r="C10" s="67" t="s">
        <v>21</v>
      </c>
      <c r="D10" s="61">
        <v>24.997614830000003</v>
      </c>
      <c r="E10" s="62">
        <v>4.1798496132572804E-2</v>
      </c>
      <c r="F10" s="63">
        <v>-1.995208792031633E-4</v>
      </c>
      <c r="G10" s="64">
        <v>1.3558589921983E-2</v>
      </c>
      <c r="H10" s="65">
        <v>-7.3659606960463364E-3</v>
      </c>
      <c r="I10" s="66">
        <v>275.81647977</v>
      </c>
      <c r="J10" s="64">
        <v>1.9128000212490948E-2</v>
      </c>
      <c r="K10" s="63">
        <v>2.0277270933849456E-2</v>
      </c>
      <c r="L10" s="64">
        <v>-4.7831169779563809E-2</v>
      </c>
      <c r="M10" s="64">
        <v>-4.78227915529984E-2</v>
      </c>
    </row>
    <row r="11" spans="1:13" s="25" customFormat="1" x14ac:dyDescent="0.2">
      <c r="A11" s="22"/>
      <c r="C11" s="68" t="s">
        <v>22</v>
      </c>
      <c r="D11" s="61">
        <v>61.330219509999999</v>
      </c>
      <c r="E11" s="62">
        <v>0.21211241201979858</v>
      </c>
      <c r="F11" s="63">
        <v>0.15709206667535103</v>
      </c>
      <c r="G11" s="64">
        <v>4.9671195555198056E-2</v>
      </c>
      <c r="H11" s="65">
        <v>2.4117296988077186E-2</v>
      </c>
      <c r="I11" s="66">
        <v>629.71062186999995</v>
      </c>
      <c r="J11" s="64">
        <v>5.6438770842965669E-2</v>
      </c>
      <c r="K11" s="63">
        <v>6.5785433763902335E-2</v>
      </c>
      <c r="L11" s="64">
        <v>5.230903066086956E-2</v>
      </c>
      <c r="M11" s="64">
        <v>6.2757250674744025E-2</v>
      </c>
    </row>
    <row r="12" spans="1:13" s="25" customFormat="1" x14ac:dyDescent="0.2">
      <c r="C12" s="67" t="s">
        <v>23</v>
      </c>
      <c r="D12" s="61">
        <v>15.38931494</v>
      </c>
      <c r="E12" s="62">
        <v>8.5759189020789606E-2</v>
      </c>
      <c r="F12" s="63">
        <v>3.8314943035440363E-2</v>
      </c>
      <c r="G12" s="64">
        <v>1.4852488320892254E-2</v>
      </c>
      <c r="H12" s="65">
        <v>-3.5962765236667971E-2</v>
      </c>
      <c r="I12" s="66">
        <v>159.88845813</v>
      </c>
      <c r="J12" s="64">
        <v>5.4205692514626591E-2</v>
      </c>
      <c r="K12" s="63">
        <v>5.241497052382571E-2</v>
      </c>
      <c r="L12" s="64">
        <v>2.1210865845925797E-2</v>
      </c>
      <c r="M12" s="64">
        <v>1.8750348745584233E-2</v>
      </c>
    </row>
    <row r="13" spans="1:13" s="25" customFormat="1" ht="12.75" x14ac:dyDescent="0.2">
      <c r="A13" s="69"/>
      <c r="C13" s="70" t="s">
        <v>24</v>
      </c>
      <c r="D13" s="61">
        <v>83.688060060000012</v>
      </c>
      <c r="E13" s="62">
        <v>7.1679068877047447E-2</v>
      </c>
      <c r="F13" s="63">
        <v>3.615536040315237E-2</v>
      </c>
      <c r="G13" s="64">
        <v>2.1575855353918927E-2</v>
      </c>
      <c r="H13" s="65">
        <v>1.6650288343683206E-2</v>
      </c>
      <c r="I13" s="66">
        <v>958.38127225999983</v>
      </c>
      <c r="J13" s="64">
        <v>1.3316315221627573E-3</v>
      </c>
      <c r="K13" s="63">
        <v>1.9901055462494543E-3</v>
      </c>
      <c r="L13" s="64">
        <v>-4.0180472622236563E-3</v>
      </c>
      <c r="M13" s="64">
        <v>-1.9000776656691309E-3</v>
      </c>
    </row>
    <row r="14" spans="1:13" s="25" customFormat="1" x14ac:dyDescent="0.2">
      <c r="C14" s="71" t="s">
        <v>25</v>
      </c>
      <c r="D14" s="61">
        <v>21.425517880000001</v>
      </c>
      <c r="E14" s="62">
        <v>0.12941411949872061</v>
      </c>
      <c r="F14" s="63">
        <v>9.5336841182256382E-2</v>
      </c>
      <c r="G14" s="64">
        <v>2.570890595407338E-2</v>
      </c>
      <c r="H14" s="65">
        <v>2.9413664016179508E-2</v>
      </c>
      <c r="I14" s="66">
        <v>236.57223544000001</v>
      </c>
      <c r="J14" s="64">
        <v>2.083469318111586E-2</v>
      </c>
      <c r="K14" s="63">
        <v>2.1550647702948567E-2</v>
      </c>
      <c r="L14" s="64">
        <v>2.3951821662872907E-2</v>
      </c>
      <c r="M14" s="64">
        <v>2.6830461502082681E-2</v>
      </c>
    </row>
    <row r="15" spans="1:13" s="25" customFormat="1" x14ac:dyDescent="0.2">
      <c r="C15" s="71" t="s">
        <v>26</v>
      </c>
      <c r="D15" s="61">
        <v>57.685251199999996</v>
      </c>
      <c r="E15" s="62">
        <v>4.8017413828753019E-2</v>
      </c>
      <c r="F15" s="63">
        <v>1.306500457964499E-2</v>
      </c>
      <c r="G15" s="64">
        <v>2.0874578329952431E-2</v>
      </c>
      <c r="H15" s="65">
        <v>5.9690676264758658E-3</v>
      </c>
      <c r="I15" s="66">
        <v>673.81691723000006</v>
      </c>
      <c r="J15" s="64">
        <v>-1.1380201896029729E-2</v>
      </c>
      <c r="K15" s="63">
        <v>-1.0926937277938809E-2</v>
      </c>
      <c r="L15" s="64">
        <v>-1.8595711040753859E-2</v>
      </c>
      <c r="M15" s="64">
        <v>-1.7028949887032407E-2</v>
      </c>
    </row>
    <row r="16" spans="1:13" s="25" customFormat="1" x14ac:dyDescent="0.2">
      <c r="C16" s="72" t="s">
        <v>27</v>
      </c>
      <c r="D16" s="61">
        <v>12.43788838</v>
      </c>
      <c r="E16" s="62">
        <v>0.14511939725662315</v>
      </c>
      <c r="F16" s="63">
        <v>8.3318764456211447E-2</v>
      </c>
      <c r="G16" s="64">
        <v>5.8594546017408655E-2</v>
      </c>
      <c r="H16" s="65">
        <v>-0.1181939203104575</v>
      </c>
      <c r="I16" s="66">
        <v>136.44433002</v>
      </c>
      <c r="J16" s="64">
        <v>-6.518965639919494E-3</v>
      </c>
      <c r="K16" s="63">
        <v>-1.1395107713039421E-2</v>
      </c>
      <c r="L16" s="64">
        <v>2.9006966185761707E-2</v>
      </c>
      <c r="M16" s="64">
        <v>2.3388518690447668E-2</v>
      </c>
    </row>
    <row r="17" spans="1:14" s="25" customFormat="1" x14ac:dyDescent="0.2">
      <c r="C17" s="60" t="s">
        <v>28</v>
      </c>
      <c r="D17" s="61">
        <v>28.144439440000003</v>
      </c>
      <c r="E17" s="62">
        <v>-8.7177118848567048E-3</v>
      </c>
      <c r="F17" s="63">
        <v>-5.0445992555880892E-2</v>
      </c>
      <c r="G17" s="64">
        <v>2.19921147503086E-2</v>
      </c>
      <c r="H17" s="73">
        <v>4.2525826683029955E-2</v>
      </c>
      <c r="I17" s="66">
        <v>320.04590574000002</v>
      </c>
      <c r="J17" s="74">
        <v>-2.3858084002109647E-2</v>
      </c>
      <c r="K17" s="63">
        <v>-2.2661817972925324E-2</v>
      </c>
      <c r="L17" s="64">
        <v>-5.3733810147005845E-2</v>
      </c>
      <c r="M17" s="64">
        <v>-5.3234763826567E-2</v>
      </c>
    </row>
    <row r="18" spans="1:14" s="25" customFormat="1" x14ac:dyDescent="0.2">
      <c r="C18" s="60" t="s">
        <v>29</v>
      </c>
      <c r="D18" s="61">
        <v>66.053596819999996</v>
      </c>
      <c r="E18" s="62">
        <v>1.41196410599711E-2</v>
      </c>
      <c r="F18" s="63">
        <v>-4.0152172354340654E-2</v>
      </c>
      <c r="G18" s="64">
        <v>-2.1033400613063913E-2</v>
      </c>
      <c r="H18" s="65">
        <v>4.7100024698760956E-2</v>
      </c>
      <c r="I18" s="66">
        <v>728.25909505999994</v>
      </c>
      <c r="J18" s="64">
        <v>-9.1516501356374569E-3</v>
      </c>
      <c r="K18" s="63">
        <v>-1.0767851789814542E-2</v>
      </c>
      <c r="L18" s="64">
        <v>-2.3071426767898418E-2</v>
      </c>
      <c r="M18" s="64">
        <v>-2.5507170415580704E-2</v>
      </c>
    </row>
    <row r="19" spans="1:14" s="25" customFormat="1" x14ac:dyDescent="0.2">
      <c r="A19" s="23"/>
      <c r="C19" s="67" t="s">
        <v>30</v>
      </c>
      <c r="D19" s="61">
        <v>42.765166830000005</v>
      </c>
      <c r="E19" s="62">
        <v>1.9054920629653527E-2</v>
      </c>
      <c r="F19" s="63">
        <v>-3.6591968841750977E-2</v>
      </c>
      <c r="G19" s="64">
        <v>8.0552610624096133E-4</v>
      </c>
      <c r="H19" s="65">
        <v>5.5769472378228269E-2</v>
      </c>
      <c r="I19" s="66">
        <v>467.09758127999993</v>
      </c>
      <c r="J19" s="64">
        <v>-9.8511047965068599E-3</v>
      </c>
      <c r="K19" s="63">
        <v>-1.2559917084654426E-2</v>
      </c>
      <c r="L19" s="64">
        <v>-2.7876069567801087E-2</v>
      </c>
      <c r="M19" s="64">
        <v>-3.2368172125130434E-2</v>
      </c>
    </row>
    <row r="20" spans="1:14" s="25" customFormat="1" x14ac:dyDescent="0.2">
      <c r="A20" s="23"/>
      <c r="C20" s="67" t="s">
        <v>31</v>
      </c>
      <c r="D20" s="61">
        <v>23.288429990000004</v>
      </c>
      <c r="E20" s="62">
        <v>5.1802471645374659E-3</v>
      </c>
      <c r="F20" s="63">
        <v>-4.6552333516667543E-2</v>
      </c>
      <c r="G20" s="64">
        <v>-5.8358144688403835E-2</v>
      </c>
      <c r="H20" s="65">
        <v>3.1909623030821344E-2</v>
      </c>
      <c r="I20" s="66">
        <v>261.16151378000006</v>
      </c>
      <c r="J20" s="64">
        <v>-7.8981807005995552E-3</v>
      </c>
      <c r="K20" s="63">
        <v>-7.5552337415611959E-3</v>
      </c>
      <c r="L20" s="64">
        <v>-1.4349818341257259E-2</v>
      </c>
      <c r="M20" s="64">
        <v>-1.3004882075483226E-2</v>
      </c>
    </row>
    <row r="21" spans="1:14" s="25" customFormat="1" x14ac:dyDescent="0.2">
      <c r="C21" s="75" t="s">
        <v>32</v>
      </c>
      <c r="D21" s="54">
        <v>180.22550536</v>
      </c>
      <c r="E21" s="55">
        <v>8.1972922773507984E-2</v>
      </c>
      <c r="F21" s="56">
        <v>4.7394751475646757E-2</v>
      </c>
      <c r="G21" s="57">
        <v>2.9409733025806961E-3</v>
      </c>
      <c r="H21" s="76">
        <v>3.1710900864485803E-2</v>
      </c>
      <c r="I21" s="59">
        <v>2080.1902605599998</v>
      </c>
      <c r="J21" s="57">
        <v>5.5571185501859688E-2</v>
      </c>
      <c r="K21" s="56">
        <v>5.7012965567794227E-2</v>
      </c>
      <c r="L21" s="57">
        <v>3.7051569253870431E-2</v>
      </c>
      <c r="M21" s="57">
        <v>4.0602171286177269E-2</v>
      </c>
    </row>
    <row r="22" spans="1:14" s="25" customFormat="1" ht="12.75" customHeight="1" x14ac:dyDescent="0.2">
      <c r="C22" s="77" t="s">
        <v>33</v>
      </c>
      <c r="D22" s="61">
        <v>137.61025222999999</v>
      </c>
      <c r="E22" s="62">
        <v>9.0644236888529184E-2</v>
      </c>
      <c r="F22" s="63">
        <v>5.5080658349937028E-2</v>
      </c>
      <c r="G22" s="64">
        <v>-1.2932726988401644E-4</v>
      </c>
      <c r="H22" s="65">
        <v>3.0117556721531047E-2</v>
      </c>
      <c r="I22" s="66">
        <v>1596.7967879599998</v>
      </c>
      <c r="J22" s="64">
        <v>6.4296930519633033E-2</v>
      </c>
      <c r="K22" s="63">
        <v>6.5381711689315614E-2</v>
      </c>
      <c r="L22" s="64">
        <v>4.6704165986777291E-2</v>
      </c>
      <c r="M22" s="64">
        <v>5.0028672831076815E-2</v>
      </c>
    </row>
    <row r="23" spans="1:14" s="25" customFormat="1" ht="12.75" customHeight="1" x14ac:dyDescent="0.2">
      <c r="C23" s="78" t="s">
        <v>34</v>
      </c>
      <c r="D23" s="61">
        <v>129.50322462</v>
      </c>
      <c r="E23" s="62">
        <v>8.806101763751184E-2</v>
      </c>
      <c r="F23" s="63">
        <v>5.2192978305437121E-2</v>
      </c>
      <c r="G23" s="64">
        <v>-4.4323589632931926E-3</v>
      </c>
      <c r="H23" s="65">
        <v>3.5432363397508437E-2</v>
      </c>
      <c r="I23" s="66">
        <v>1506.8969096800001</v>
      </c>
      <c r="J23" s="64">
        <v>6.4196300400161332E-2</v>
      </c>
      <c r="K23" s="63">
        <v>6.4938633221732101E-2</v>
      </c>
      <c r="L23" s="64">
        <v>4.4151507338424878E-2</v>
      </c>
      <c r="M23" s="64">
        <v>4.6990148864638259E-2</v>
      </c>
    </row>
    <row r="24" spans="1:14" s="25" customFormat="1" ht="12.75" customHeight="1" x14ac:dyDescent="0.2">
      <c r="A24" s="23"/>
      <c r="C24" s="71" t="s">
        <v>35</v>
      </c>
      <c r="D24" s="79">
        <v>8.1070276099999994</v>
      </c>
      <c r="E24" s="62">
        <v>0.13363757645930829</v>
      </c>
      <c r="F24" s="63">
        <v>0.10515123631239787</v>
      </c>
      <c r="G24" s="64">
        <v>7.6695937404298586E-2</v>
      </c>
      <c r="H24" s="65">
        <v>-5.172793386019725E-2</v>
      </c>
      <c r="I24" s="66">
        <v>89.899878279999996</v>
      </c>
      <c r="J24" s="64">
        <v>6.5986524667997593E-2</v>
      </c>
      <c r="K24" s="63">
        <v>7.2832062232606409E-2</v>
      </c>
      <c r="L24" s="64">
        <v>9.2706071659015343E-2</v>
      </c>
      <c r="M24" s="64">
        <v>0.10498063133088564</v>
      </c>
    </row>
    <row r="25" spans="1:14" s="25" customFormat="1" ht="12.75" customHeight="1" x14ac:dyDescent="0.2">
      <c r="C25" s="77" t="s">
        <v>36</v>
      </c>
      <c r="D25" s="61">
        <v>42.615253129999999</v>
      </c>
      <c r="E25" s="62">
        <v>5.4890050324585715E-2</v>
      </c>
      <c r="F25" s="63">
        <v>2.2710700076088663E-2</v>
      </c>
      <c r="G25" s="64">
        <v>1.3249764920849838E-2</v>
      </c>
      <c r="H25" s="65">
        <v>3.6829318930182486E-2</v>
      </c>
      <c r="I25" s="66">
        <v>483.39347260000005</v>
      </c>
      <c r="J25" s="64">
        <v>2.7737495973829018E-2</v>
      </c>
      <c r="K25" s="63">
        <v>3.0303445768585791E-2</v>
      </c>
      <c r="L25" s="64">
        <v>7.1329759495866174E-3</v>
      </c>
      <c r="M25" s="64">
        <v>1.0481144006538878E-2</v>
      </c>
    </row>
    <row r="26" spans="1:14" s="25" customFormat="1" ht="12.75" customHeight="1" x14ac:dyDescent="0.2">
      <c r="C26" s="80" t="s">
        <v>37</v>
      </c>
      <c r="D26" s="81">
        <v>412.93778624999999</v>
      </c>
      <c r="E26" s="82">
        <v>9.039397205602695E-2</v>
      </c>
      <c r="F26" s="83">
        <v>5.066202640608708E-2</v>
      </c>
      <c r="G26" s="84">
        <v>1.7513498961629237E-2</v>
      </c>
      <c r="H26" s="85">
        <v>1.868290830486341E-2</v>
      </c>
      <c r="I26" s="86">
        <v>4641.3268713099997</v>
      </c>
      <c r="J26" s="84">
        <v>3.4335191934835141E-2</v>
      </c>
      <c r="K26" s="83">
        <v>3.6327468279396591E-2</v>
      </c>
      <c r="L26" s="84">
        <v>1.8012337907738374E-2</v>
      </c>
      <c r="M26" s="84">
        <v>2.1205409985827428E-2</v>
      </c>
    </row>
    <row r="27" spans="1:14" s="25" customFormat="1" ht="12.75" hidden="1" customHeight="1" x14ac:dyDescent="0.2">
      <c r="C27" s="60"/>
      <c r="D27" s="61"/>
      <c r="E27" s="62"/>
      <c r="F27" s="63"/>
      <c r="G27" s="64"/>
      <c r="H27" s="87"/>
      <c r="I27" s="88"/>
      <c r="J27" s="89"/>
      <c r="K27" s="90"/>
      <c r="L27" s="89"/>
      <c r="M27" s="89"/>
    </row>
    <row r="28" spans="1:14" s="25" customFormat="1" ht="12.75" hidden="1" customHeight="1" x14ac:dyDescent="0.2">
      <c r="C28" s="60"/>
      <c r="D28" s="61"/>
      <c r="E28" s="62"/>
      <c r="F28" s="63"/>
      <c r="G28" s="64"/>
      <c r="H28" s="87"/>
      <c r="I28" s="88"/>
      <c r="J28" s="89"/>
      <c r="K28" s="90"/>
      <c r="L28" s="89"/>
      <c r="M28" s="89"/>
    </row>
    <row r="29" spans="1:14" s="25" customFormat="1" ht="12.75" hidden="1" customHeight="1" x14ac:dyDescent="0.2">
      <c r="C29" s="60"/>
      <c r="D29" s="61"/>
      <c r="E29" s="62"/>
      <c r="F29" s="63"/>
      <c r="G29" s="64"/>
      <c r="H29" s="87"/>
      <c r="I29" s="88"/>
      <c r="J29" s="89"/>
      <c r="K29" s="90"/>
      <c r="L29" s="89"/>
      <c r="M29" s="89"/>
    </row>
    <row r="30" spans="1:14" s="25" customFormat="1" ht="12.75" customHeight="1" x14ac:dyDescent="0.2">
      <c r="C30" s="91"/>
      <c r="D30" s="47"/>
      <c r="E30" s="48"/>
      <c r="F30" s="92"/>
      <c r="G30" s="48"/>
      <c r="H30" s="51"/>
      <c r="I30" s="93"/>
      <c r="J30" s="92"/>
      <c r="K30" s="48"/>
      <c r="L30" s="94"/>
      <c r="M30" s="48"/>
    </row>
    <row r="31" spans="1:14" s="25" customFormat="1" ht="12.75" customHeight="1" x14ac:dyDescent="0.2">
      <c r="C31" s="95" t="s">
        <v>38</v>
      </c>
      <c r="D31" s="96">
        <v>69.730982680000011</v>
      </c>
      <c r="E31" s="64">
        <v>0.70370683693596825</v>
      </c>
      <c r="F31" s="97">
        <v>0.37656613519862114</v>
      </c>
      <c r="G31" s="98">
        <v>8.1399507843504804E-3</v>
      </c>
      <c r="H31" s="62">
        <v>1.6719928205725543E-2</v>
      </c>
      <c r="I31" s="99">
        <v>729.89820334000012</v>
      </c>
      <c r="J31" s="64">
        <v>6.943500890896237E-2</v>
      </c>
      <c r="K31" s="64">
        <v>7.172292121619317E-2</v>
      </c>
      <c r="L31" s="64">
        <v>0.17047812886485758</v>
      </c>
      <c r="M31" s="64">
        <v>0.17086233401665263</v>
      </c>
      <c r="N31" s="100"/>
    </row>
    <row r="32" spans="1:14" s="25" customFormat="1" ht="12.75" customHeight="1" x14ac:dyDescent="0.2">
      <c r="C32" s="101" t="s">
        <v>39</v>
      </c>
      <c r="D32" s="61">
        <v>56.053275409999998</v>
      </c>
      <c r="E32" s="64">
        <v>0.64422312328975662</v>
      </c>
      <c r="F32" s="97">
        <v>0.37936632131344572</v>
      </c>
      <c r="G32" s="64">
        <v>1.0862818368871929E-2</v>
      </c>
      <c r="H32" s="62">
        <v>1.1628092010222746E-2</v>
      </c>
      <c r="I32" s="99">
        <v>581.13424304000011</v>
      </c>
      <c r="J32" s="64">
        <v>6.9051694290204413E-2</v>
      </c>
      <c r="K32" s="64">
        <v>7.3347125622987397E-2</v>
      </c>
      <c r="L32" s="64">
        <v>0.16109529067360029</v>
      </c>
      <c r="M32" s="64">
        <v>0.1758236086213929</v>
      </c>
      <c r="N32" s="100"/>
    </row>
    <row r="33" spans="2:14" s="25" customFormat="1" ht="12.75" customHeight="1" x14ac:dyDescent="0.2">
      <c r="C33" s="101" t="s">
        <v>40</v>
      </c>
      <c r="D33" s="61">
        <v>6.5615019400000003</v>
      </c>
      <c r="E33" s="64">
        <v>1.6418097997840122</v>
      </c>
      <c r="F33" s="97">
        <v>0.49433055999748721</v>
      </c>
      <c r="G33" s="64">
        <v>2.2399081557258782E-2</v>
      </c>
      <c r="H33" s="62">
        <v>8.7492411561888694E-2</v>
      </c>
      <c r="I33" s="99">
        <v>70.582549620000009</v>
      </c>
      <c r="J33" s="64">
        <v>0.11203996403866401</v>
      </c>
      <c r="K33" s="64">
        <v>7.65203938768797E-2</v>
      </c>
      <c r="L33" s="64">
        <v>0.30906474094609071</v>
      </c>
      <c r="M33" s="64">
        <v>0.1696729785143547</v>
      </c>
      <c r="N33" s="100"/>
    </row>
    <row r="34" spans="2:14" s="25" customFormat="1" ht="12.75" customHeight="1" x14ac:dyDescent="0.2">
      <c r="C34" s="102" t="s">
        <v>41</v>
      </c>
      <c r="D34" s="103">
        <v>6.39913767</v>
      </c>
      <c r="E34" s="104">
        <v>0.57184001774767923</v>
      </c>
      <c r="F34" s="105">
        <v>0.21493981693557185</v>
      </c>
      <c r="G34" s="104">
        <v>-3.7021609940159017E-2</v>
      </c>
      <c r="H34" s="106">
        <v>-1.1493943394671802E-2</v>
      </c>
      <c r="I34" s="107">
        <v>69.90403542</v>
      </c>
      <c r="J34" s="104">
        <v>4.8841384329710413E-2</v>
      </c>
      <c r="K34" s="104">
        <v>0.28992706014785474</v>
      </c>
      <c r="L34" s="104">
        <v>0.12056683361488107</v>
      </c>
      <c r="M34" s="104">
        <v>0.12918437552592987</v>
      </c>
      <c r="N34" s="100"/>
    </row>
    <row r="35" spans="2:14" s="25" customFormat="1" ht="12.75" customHeight="1" x14ac:dyDescent="0.2">
      <c r="C35" s="108"/>
      <c r="D35" s="66"/>
      <c r="E35" s="90"/>
      <c r="F35" s="90"/>
      <c r="G35" s="63"/>
      <c r="H35" s="63"/>
      <c r="I35" s="66"/>
      <c r="J35" s="63"/>
      <c r="K35" s="63"/>
      <c r="L35" s="63"/>
      <c r="M35" s="63"/>
      <c r="N35" s="100"/>
    </row>
    <row r="36" spans="2:14" s="25" customFormat="1" ht="12.75" customHeight="1" x14ac:dyDescent="0.2">
      <c r="B36" s="69"/>
      <c r="C36" s="109"/>
      <c r="E36" s="110"/>
      <c r="F36" s="110"/>
      <c r="G36" s="110"/>
      <c r="H36" s="110"/>
      <c r="I36" s="111"/>
      <c r="J36" s="110"/>
      <c r="K36" s="110"/>
      <c r="L36" s="110"/>
      <c r="M36" s="110"/>
    </row>
    <row r="37" spans="2:14" s="25" customFormat="1" ht="29.25" customHeight="1" x14ac:dyDescent="0.2">
      <c r="B37" s="69"/>
      <c r="C37" s="28" t="s">
        <v>42</v>
      </c>
      <c r="D37" s="29" t="s">
        <v>7</v>
      </c>
      <c r="E37" s="30"/>
      <c r="F37" s="30"/>
      <c r="G37" s="31"/>
      <c r="H37" s="29" t="s">
        <v>14</v>
      </c>
      <c r="I37" s="30"/>
      <c r="J37" s="30"/>
      <c r="K37" s="31"/>
      <c r="L37" s="29" t="s">
        <v>15</v>
      </c>
      <c r="M37" s="31"/>
    </row>
    <row r="38" spans="2:14" s="25" customFormat="1" ht="53.25" customHeight="1" x14ac:dyDescent="0.2">
      <c r="B38" s="69"/>
      <c r="C38" s="32"/>
      <c r="D38" s="33" t="str">
        <f>D5</f>
        <v>Données brutes  mars 2026</v>
      </c>
      <c r="E38" s="112" t="str">
        <f>E5</f>
        <v>Taux de croissance  mars 2026 / mars 2025</v>
      </c>
      <c r="F38" s="113"/>
      <c r="G38" s="36" t="str">
        <f>G5</f>
        <v>Taux de croissance  mars 2026 / fev 2026</v>
      </c>
      <c r="H38" s="37" t="str">
        <f>H5</f>
        <v>Rappel :
Taux ACM CVS-CJO à fin mars 2025</v>
      </c>
      <c r="I38" s="38" t="str">
        <f>I5</f>
        <v>Données brutes avril 2025 - mars 2026</v>
      </c>
      <c r="J38" s="112" t="str">
        <f>J5</f>
        <v>Taux ACM (avril 2025 - mars 2026 / avril 2024 - mars 2025)</v>
      </c>
      <c r="K38" s="114"/>
      <c r="L38" s="34" t="str">
        <f>L5</f>
        <v>(janv à mars 2026 ) /
(janv à mars 2025 )</v>
      </c>
      <c r="M38" s="40"/>
    </row>
    <row r="39" spans="2:14" s="25" customFormat="1" ht="40.5" customHeight="1" x14ac:dyDescent="0.2">
      <c r="B39" s="69"/>
      <c r="C39" s="41"/>
      <c r="D39" s="42"/>
      <c r="E39" s="36" t="s">
        <v>16</v>
      </c>
      <c r="F39" s="43" t="s">
        <v>17</v>
      </c>
      <c r="G39" s="36" t="s">
        <v>17</v>
      </c>
      <c r="H39" s="44"/>
      <c r="I39" s="45"/>
      <c r="J39" s="36" t="s">
        <v>16</v>
      </c>
      <c r="K39" s="36" t="s">
        <v>17</v>
      </c>
      <c r="L39" s="36" t="s">
        <v>16</v>
      </c>
      <c r="M39" s="36" t="s">
        <v>17</v>
      </c>
    </row>
    <row r="40" spans="2:14" s="25" customFormat="1" ht="12.75" customHeight="1" x14ac:dyDescent="0.2">
      <c r="B40" s="69"/>
      <c r="C40" s="46" t="s">
        <v>18</v>
      </c>
      <c r="D40" s="47">
        <v>209.40776668000001</v>
      </c>
      <c r="E40" s="48">
        <v>5.596724288014765E-2</v>
      </c>
      <c r="F40" s="49">
        <v>1.7627561583860807E-2</v>
      </c>
      <c r="G40" s="50">
        <v>1.762098360466835E-2</v>
      </c>
      <c r="H40" s="51">
        <v>-3.7097765336754351E-3</v>
      </c>
      <c r="I40" s="115">
        <v>2402.4211342199997</v>
      </c>
      <c r="J40" s="48">
        <v>5.6806509715259246E-3</v>
      </c>
      <c r="K40" s="50">
        <v>6.864012913398776E-3</v>
      </c>
      <c r="L40" s="48">
        <v>-9.5742668741317649E-3</v>
      </c>
      <c r="M40" s="48">
        <v>-7.3164008588036955E-3</v>
      </c>
    </row>
    <row r="41" spans="2:14" s="25" customFormat="1" ht="12.75" customHeight="1" x14ac:dyDescent="0.2">
      <c r="B41" s="69"/>
      <c r="C41" s="53" t="s">
        <v>19</v>
      </c>
      <c r="D41" s="54">
        <v>121.59172176000001</v>
      </c>
      <c r="E41" s="55">
        <v>5.891936661231334E-2</v>
      </c>
      <c r="F41" s="56">
        <v>1.6714759122057998E-2</v>
      </c>
      <c r="G41" s="57">
        <v>2.6252335614914246E-2</v>
      </c>
      <c r="H41" s="58">
        <v>-1.3771813896634622E-2</v>
      </c>
      <c r="I41" s="59">
        <v>1370.89308271</v>
      </c>
      <c r="J41" s="57">
        <v>-1.2625296509901629E-2</v>
      </c>
      <c r="K41" s="56">
        <v>-1.1363411180157157E-2</v>
      </c>
      <c r="L41" s="57">
        <v>-2.3018213573164803E-2</v>
      </c>
      <c r="M41" s="57">
        <v>-2.2149900396338462E-2</v>
      </c>
    </row>
    <row r="42" spans="2:14" s="25" customFormat="1" ht="12.75" customHeight="1" x14ac:dyDescent="0.2">
      <c r="B42" s="69"/>
      <c r="C42" s="60" t="s">
        <v>20</v>
      </c>
      <c r="D42" s="61">
        <v>41.586716009999996</v>
      </c>
      <c r="E42" s="62">
        <v>0.11196307557260066</v>
      </c>
      <c r="F42" s="63">
        <v>6.6679162733231934E-2</v>
      </c>
      <c r="G42" s="64">
        <v>3.7384774163979895E-2</v>
      </c>
      <c r="H42" s="65">
        <v>-2.4083659542353031E-2</v>
      </c>
      <c r="I42" s="66">
        <v>447.21121075000002</v>
      </c>
      <c r="J42" s="64">
        <v>1.9210603374014479E-2</v>
      </c>
      <c r="K42" s="63">
        <v>2.4199564008770658E-2</v>
      </c>
      <c r="L42" s="64">
        <v>-3.4300810771437096E-4</v>
      </c>
      <c r="M42" s="64">
        <v>3.156483457693815E-3</v>
      </c>
    </row>
    <row r="43" spans="2:14" s="25" customFormat="1" ht="12.75" customHeight="1" x14ac:dyDescent="0.2">
      <c r="B43" s="69"/>
      <c r="C43" s="67" t="s">
        <v>21</v>
      </c>
      <c r="D43" s="61">
        <v>10.43437958</v>
      </c>
      <c r="E43" s="62">
        <v>2.6923019424969219E-3</v>
      </c>
      <c r="F43" s="63">
        <v>-3.7361143387417362E-2</v>
      </c>
      <c r="G43" s="64">
        <v>6.6809747641241035E-3</v>
      </c>
      <c r="H43" s="65">
        <v>-4.316365006887235E-2</v>
      </c>
      <c r="I43" s="66">
        <v>117.65555182</v>
      </c>
      <c r="J43" s="64">
        <v>-1.4311958529657276E-2</v>
      </c>
      <c r="K43" s="63">
        <v>-1.3245890945373318E-2</v>
      </c>
      <c r="L43" s="64">
        <v>-6.8031251690283012E-2</v>
      </c>
      <c r="M43" s="64">
        <v>-6.7173618035402116E-2</v>
      </c>
    </row>
    <row r="44" spans="2:14" s="25" customFormat="1" ht="12.75" customHeight="1" x14ac:dyDescent="0.2">
      <c r="B44" s="69"/>
      <c r="C44" s="67" t="s">
        <v>22</v>
      </c>
      <c r="D44" s="61">
        <v>25.111260550000001</v>
      </c>
      <c r="E44" s="62">
        <v>0.17777158308006724</v>
      </c>
      <c r="F44" s="63">
        <v>0.12519030433984679</v>
      </c>
      <c r="G44" s="64">
        <v>5.5224157019360121E-2</v>
      </c>
      <c r="H44" s="65">
        <v>-5.0156531869262055E-3</v>
      </c>
      <c r="I44" s="66">
        <v>266.83601424</v>
      </c>
      <c r="J44" s="64">
        <v>3.5298788901127143E-2</v>
      </c>
      <c r="K44" s="63">
        <v>4.3267825588006348E-2</v>
      </c>
      <c r="L44" s="64">
        <v>3.2253622959008243E-2</v>
      </c>
      <c r="M44" s="64">
        <v>3.7660965945749414E-2</v>
      </c>
    </row>
    <row r="45" spans="2:14" s="25" customFormat="1" ht="12.75" customHeight="1" x14ac:dyDescent="0.2">
      <c r="B45" s="69"/>
      <c r="C45" s="67" t="s">
        <v>23</v>
      </c>
      <c r="D45" s="61">
        <v>5.8263429100000002</v>
      </c>
      <c r="E45" s="62">
        <v>6.3754063653735926E-2</v>
      </c>
      <c r="F45" s="63">
        <v>1.8527486590109943E-2</v>
      </c>
      <c r="G45" s="64">
        <v>1.2613042629380677E-2</v>
      </c>
      <c r="H45" s="65">
        <v>-6.9699905210591329E-2</v>
      </c>
      <c r="I45" s="66">
        <v>60.468244909999996</v>
      </c>
      <c r="J45" s="64">
        <v>1.600807286890471E-2</v>
      </c>
      <c r="K45" s="63">
        <v>1.5878155418096007E-2</v>
      </c>
      <c r="L45" s="64">
        <v>-3.2250116597632994E-3</v>
      </c>
      <c r="M45" s="64">
        <v>-3.7198432093044076E-3</v>
      </c>
    </row>
    <row r="46" spans="2:14" s="25" customFormat="1" ht="12.75" customHeight="1" x14ac:dyDescent="0.2">
      <c r="B46" s="69"/>
      <c r="C46" s="70" t="s">
        <v>24</v>
      </c>
      <c r="D46" s="61">
        <v>48.259173280000006</v>
      </c>
      <c r="E46" s="62">
        <v>4.6297109546828308E-2</v>
      </c>
      <c r="F46" s="63">
        <v>1.1898993523730805E-2</v>
      </c>
      <c r="G46" s="64">
        <v>2.5487320373107192E-2</v>
      </c>
      <c r="H46" s="65">
        <v>-1.0303999309391298E-2</v>
      </c>
      <c r="I46" s="66">
        <v>561.70305445000008</v>
      </c>
      <c r="J46" s="64">
        <v>-2.607117613676746E-2</v>
      </c>
      <c r="K46" s="63">
        <v>-2.5350612094970804E-2</v>
      </c>
      <c r="L46" s="64">
        <v>-2.9600541890217102E-2</v>
      </c>
      <c r="M46" s="64">
        <v>-2.7014389001797423E-2</v>
      </c>
    </row>
    <row r="47" spans="2:14" s="25" customFormat="1" ht="12.75" customHeight="1" x14ac:dyDescent="0.2">
      <c r="B47" s="69"/>
      <c r="C47" s="71" t="s">
        <v>25</v>
      </c>
      <c r="D47" s="61">
        <v>10.68399634</v>
      </c>
      <c r="E47" s="62">
        <v>0.10446091689726189</v>
      </c>
      <c r="F47" s="63">
        <v>7.0698594893868538E-2</v>
      </c>
      <c r="G47" s="64">
        <v>2.7189977855406111E-2</v>
      </c>
      <c r="H47" s="65">
        <v>-5.30200449430418E-4</v>
      </c>
      <c r="I47" s="66">
        <v>120.30387153999999</v>
      </c>
      <c r="J47" s="64">
        <v>-9.3583630009442809E-3</v>
      </c>
      <c r="K47" s="63">
        <v>-8.1026486498460004E-3</v>
      </c>
      <c r="L47" s="64">
        <v>-3.3973946263303745E-3</v>
      </c>
      <c r="M47" s="64">
        <v>7.4080715076041415E-4</v>
      </c>
    </row>
    <row r="48" spans="2:14" s="25" customFormat="1" ht="12.75" customHeight="1" x14ac:dyDescent="0.2">
      <c r="B48" s="69"/>
      <c r="C48" s="71" t="s">
        <v>26</v>
      </c>
      <c r="D48" s="61">
        <v>35.940433490000004</v>
      </c>
      <c r="E48" s="62">
        <v>2.7548929252050991E-2</v>
      </c>
      <c r="F48" s="63">
        <v>-6.1881114206566723E-3</v>
      </c>
      <c r="G48" s="64">
        <v>2.5379892495718925E-2</v>
      </c>
      <c r="H48" s="65">
        <v>-1.6662156646991111E-2</v>
      </c>
      <c r="I48" s="66">
        <v>424.00680478999993</v>
      </c>
      <c r="J48" s="64">
        <v>-3.3592590074392858E-2</v>
      </c>
      <c r="K48" s="63">
        <v>-3.3021660581986856E-2</v>
      </c>
      <c r="L48" s="64">
        <v>-3.9581086108162133E-2</v>
      </c>
      <c r="M48" s="64">
        <v>-3.7534988035876737E-2</v>
      </c>
    </row>
    <row r="49" spans="2:13" s="25" customFormat="1" ht="12.75" customHeight="1" x14ac:dyDescent="0.2">
      <c r="B49" s="69"/>
      <c r="C49" s="72" t="s">
        <v>27</v>
      </c>
      <c r="D49" s="61">
        <v>5.2229825199999995</v>
      </c>
      <c r="E49" s="62">
        <v>9.6882059364295836E-2</v>
      </c>
      <c r="F49" s="63">
        <v>3.5427425222595677E-2</v>
      </c>
      <c r="G49" s="64">
        <v>4.9984438265631592E-2</v>
      </c>
      <c r="H49" s="65">
        <v>-0.15506769622197814</v>
      </c>
      <c r="I49" s="66">
        <v>58.598941440000011</v>
      </c>
      <c r="J49" s="64">
        <v>-4.8613564035389745E-2</v>
      </c>
      <c r="K49" s="63">
        <v>-5.5198798945809369E-2</v>
      </c>
      <c r="L49" s="64">
        <v>-7.139189678872504E-3</v>
      </c>
      <c r="M49" s="64">
        <v>-1.306004551519746E-2</v>
      </c>
    </row>
    <row r="50" spans="2:13" s="25" customFormat="1" ht="12.75" customHeight="1" x14ac:dyDescent="0.2">
      <c r="B50" s="69"/>
      <c r="C50" s="60" t="s">
        <v>28</v>
      </c>
      <c r="D50" s="61">
        <v>13.531328670000001</v>
      </c>
      <c r="E50" s="62">
        <v>-4.7770458897185786E-2</v>
      </c>
      <c r="F50" s="63">
        <v>-8.8865280391735468E-2</v>
      </c>
      <c r="G50" s="64">
        <v>1.4593886711320891E-2</v>
      </c>
      <c r="H50" s="73">
        <v>2.179058667812428E-2</v>
      </c>
      <c r="I50" s="66">
        <v>158.07431146000002</v>
      </c>
      <c r="J50" s="74">
        <v>-5.035600191192724E-2</v>
      </c>
      <c r="K50" s="63">
        <v>-4.897517154079789E-2</v>
      </c>
      <c r="L50" s="64">
        <v>-8.8298341069066755E-2</v>
      </c>
      <c r="M50" s="64">
        <v>-8.7021323794663208E-2</v>
      </c>
    </row>
    <row r="51" spans="2:13" s="25" customFormat="1" ht="12.75" customHeight="1" x14ac:dyDescent="0.2">
      <c r="B51" s="69"/>
      <c r="C51" s="60" t="s">
        <v>29</v>
      </c>
      <c r="D51" s="61">
        <v>10.767623499999999</v>
      </c>
      <c r="E51" s="62">
        <v>5.0468083404306752E-2</v>
      </c>
      <c r="F51" s="63">
        <v>-5.5846060935017539E-3</v>
      </c>
      <c r="G51" s="64">
        <v>-3.8771805840116524E-3</v>
      </c>
      <c r="H51" s="65">
        <v>4.600227914897248E-2</v>
      </c>
      <c r="I51" s="66">
        <v>116.31092263000001</v>
      </c>
      <c r="J51" s="64">
        <v>-7.2515496946834457E-4</v>
      </c>
      <c r="K51" s="63">
        <v>-5.5767116794814831E-3</v>
      </c>
      <c r="L51" s="64">
        <v>-6.7471873474512778E-3</v>
      </c>
      <c r="M51" s="64">
        <v>-1.2527641133689205E-2</v>
      </c>
    </row>
    <row r="52" spans="2:13" s="25" customFormat="1" ht="12.75" customHeight="1" x14ac:dyDescent="0.2">
      <c r="B52" s="69"/>
      <c r="C52" s="67" t="s">
        <v>30</v>
      </c>
      <c r="D52" s="61">
        <v>7.3393137900000003</v>
      </c>
      <c r="E52" s="62">
        <v>0.11207570239177311</v>
      </c>
      <c r="F52" s="63">
        <v>5.1513227530747274E-2</v>
      </c>
      <c r="G52" s="64">
        <v>2.5490251469468816E-2</v>
      </c>
      <c r="H52" s="65">
        <v>5.5741862450950475E-2</v>
      </c>
      <c r="I52" s="66">
        <v>77.37711831</v>
      </c>
      <c r="J52" s="64">
        <v>2.0435910231509702E-2</v>
      </c>
      <c r="K52" s="63">
        <v>1.2932051645031084E-2</v>
      </c>
      <c r="L52" s="64">
        <v>3.135057079667769E-2</v>
      </c>
      <c r="M52" s="64">
        <v>2.205112155570621E-2</v>
      </c>
    </row>
    <row r="53" spans="2:13" s="25" customFormat="1" ht="12.75" customHeight="1" x14ac:dyDescent="0.2">
      <c r="B53" s="69"/>
      <c r="C53" s="67" t="s">
        <v>31</v>
      </c>
      <c r="D53" s="61">
        <v>3.4283097100000002</v>
      </c>
      <c r="E53" s="62">
        <v>-6.0906092365358711E-2</v>
      </c>
      <c r="F53" s="63">
        <v>-0.10841592171019221</v>
      </c>
      <c r="G53" s="64">
        <v>-6.0993626278399438E-2</v>
      </c>
      <c r="H53" s="65">
        <v>2.8290622634648432E-2</v>
      </c>
      <c r="I53" s="66">
        <v>38.93380432</v>
      </c>
      <c r="J53" s="64">
        <v>-4.027845697112542E-2</v>
      </c>
      <c r="K53" s="63">
        <v>-4.0133874095298783E-2</v>
      </c>
      <c r="L53" s="64">
        <v>-7.683294886441927E-2</v>
      </c>
      <c r="M53" s="64">
        <v>-7.6117743403599114E-2</v>
      </c>
    </row>
    <row r="54" spans="2:13" s="25" customFormat="1" ht="12.75" customHeight="1" x14ac:dyDescent="0.2">
      <c r="B54" s="69"/>
      <c r="C54" s="75" t="s">
        <v>32</v>
      </c>
      <c r="D54" s="54">
        <v>87.816044919999996</v>
      </c>
      <c r="E54" s="55">
        <v>5.190674731430267E-2</v>
      </c>
      <c r="F54" s="56">
        <v>1.8865353078084013E-2</v>
      </c>
      <c r="G54" s="57">
        <v>6.1698366230749091E-3</v>
      </c>
      <c r="H54" s="76">
        <v>1.060369230649294E-2</v>
      </c>
      <c r="I54" s="59">
        <v>1031.5280515100003</v>
      </c>
      <c r="J54" s="57">
        <v>3.1086148876397379E-2</v>
      </c>
      <c r="K54" s="56">
        <v>3.2167524685996263E-2</v>
      </c>
      <c r="L54" s="57">
        <v>9.3000907414397815E-3</v>
      </c>
      <c r="M54" s="57">
        <v>1.3052101985148834E-2</v>
      </c>
    </row>
    <row r="55" spans="2:13" s="25" customFormat="1" ht="12.75" customHeight="1" x14ac:dyDescent="0.2">
      <c r="B55" s="69"/>
      <c r="C55" s="77" t="s">
        <v>33</v>
      </c>
      <c r="D55" s="61">
        <v>66.488555540000007</v>
      </c>
      <c r="E55" s="62">
        <v>6.4475532790756462E-2</v>
      </c>
      <c r="F55" s="63">
        <v>3.0378965729058516E-2</v>
      </c>
      <c r="G55" s="64">
        <v>4.3002039377562085E-3</v>
      </c>
      <c r="H55" s="65">
        <v>1.3601167080321108E-2</v>
      </c>
      <c r="I55" s="66">
        <v>784.65084579999996</v>
      </c>
      <c r="J55" s="64">
        <v>4.3213399678172948E-2</v>
      </c>
      <c r="K55" s="63">
        <v>4.3695854942393364E-2</v>
      </c>
      <c r="L55" s="64">
        <v>2.2676196083698308E-2</v>
      </c>
      <c r="M55" s="64">
        <v>2.5877985593482977E-2</v>
      </c>
    </row>
    <row r="56" spans="2:13" s="25" customFormat="1" ht="12.75" customHeight="1" x14ac:dyDescent="0.2">
      <c r="B56" s="69"/>
      <c r="C56" s="78" t="s">
        <v>34</v>
      </c>
      <c r="D56" s="61">
        <v>63.455888939999994</v>
      </c>
      <c r="E56" s="62">
        <v>6.2536204549534791E-2</v>
      </c>
      <c r="F56" s="63">
        <v>2.8676722671427068E-2</v>
      </c>
      <c r="G56" s="64">
        <v>-3.5273364749925928E-3</v>
      </c>
      <c r="H56" s="65">
        <v>2.0695199327886993E-2</v>
      </c>
      <c r="I56" s="66">
        <v>751.68321347000006</v>
      </c>
      <c r="J56" s="64">
        <v>4.4159613771126427E-2</v>
      </c>
      <c r="K56" s="63">
        <v>4.4536130655582484E-2</v>
      </c>
      <c r="L56" s="64">
        <v>2.3195519633778083E-2</v>
      </c>
      <c r="M56" s="64">
        <v>2.6173992223458509E-2</v>
      </c>
    </row>
    <row r="57" spans="2:13" s="25" customFormat="1" ht="12.75" customHeight="1" x14ac:dyDescent="0.2">
      <c r="B57" s="69"/>
      <c r="C57" s="71" t="s">
        <v>35</v>
      </c>
      <c r="D57" s="79">
        <v>3.0326666000000002</v>
      </c>
      <c r="E57" s="62">
        <v>0.10674253538972067</v>
      </c>
      <c r="F57" s="63">
        <v>6.9147853315525198E-2</v>
      </c>
      <c r="G57" s="64">
        <v>0.21311705957942984</v>
      </c>
      <c r="H57" s="65">
        <v>-0.12274140251802645</v>
      </c>
      <c r="I57" s="66">
        <v>32.967632330000001</v>
      </c>
      <c r="J57" s="64">
        <v>2.2095006041616738E-2</v>
      </c>
      <c r="K57" s="63">
        <v>2.4905777651639927E-2</v>
      </c>
      <c r="L57" s="64">
        <v>1.0360155954074246E-2</v>
      </c>
      <c r="M57" s="64">
        <v>1.8780073685641829E-2</v>
      </c>
    </row>
    <row r="58" spans="2:13" s="25" customFormat="1" ht="12.75" customHeight="1" x14ac:dyDescent="0.2">
      <c r="B58" s="69"/>
      <c r="C58" s="77" t="s">
        <v>36</v>
      </c>
      <c r="D58" s="61">
        <v>21.327489379999999</v>
      </c>
      <c r="E58" s="62">
        <v>1.4560850426939442E-2</v>
      </c>
      <c r="F58" s="63">
        <v>-1.636747560784646E-2</v>
      </c>
      <c r="G58" s="64">
        <v>1.2210205402105601E-2</v>
      </c>
      <c r="H58" s="65">
        <v>1.6262166072733564E-3</v>
      </c>
      <c r="I58" s="66">
        <v>246.87720571000003</v>
      </c>
      <c r="J58" s="64">
        <v>-5.6524724517105218E-3</v>
      </c>
      <c r="K58" s="63">
        <v>-2.7727672594056729E-3</v>
      </c>
      <c r="L58" s="64">
        <v>-3.0071999584067588E-2</v>
      </c>
      <c r="M58" s="64">
        <v>-2.5981136370723301E-2</v>
      </c>
    </row>
    <row r="59" spans="2:13" s="25" customFormat="1" ht="12.75" customHeight="1" x14ac:dyDescent="0.2">
      <c r="B59" s="69"/>
      <c r="C59" s="80" t="s">
        <v>37</v>
      </c>
      <c r="D59" s="81">
        <v>198.64014318</v>
      </c>
      <c r="E59" s="82">
        <v>5.6266979633001091E-2</v>
      </c>
      <c r="F59" s="83">
        <v>1.8836667545627961E-2</v>
      </c>
      <c r="G59" s="84">
        <v>1.873878143167973E-2</v>
      </c>
      <c r="H59" s="85">
        <v>-6.130282080674454E-3</v>
      </c>
      <c r="I59" s="86">
        <v>2286.1102115899998</v>
      </c>
      <c r="J59" s="84">
        <v>6.008756781811897E-3</v>
      </c>
      <c r="K59" s="83">
        <v>7.5015320245723771E-3</v>
      </c>
      <c r="L59" s="84">
        <v>-9.7282873819581894E-3</v>
      </c>
      <c r="M59" s="84">
        <v>-7.0452204925895989E-3</v>
      </c>
    </row>
    <row r="60" spans="2:13" s="25" customFormat="1" ht="12.75" hidden="1" customHeight="1" x14ac:dyDescent="0.2">
      <c r="B60" s="69"/>
      <c r="C60" s="60"/>
      <c r="D60" s="61"/>
      <c r="E60" s="62"/>
      <c r="F60" s="63"/>
      <c r="G60" s="64"/>
      <c r="H60" s="64"/>
      <c r="I60" s="88"/>
      <c r="J60" s="89"/>
      <c r="K60" s="90"/>
      <c r="L60" s="89"/>
      <c r="M60" s="89"/>
    </row>
    <row r="61" spans="2:13" s="25" customFormat="1" ht="12.75" hidden="1" customHeight="1" x14ac:dyDescent="0.2">
      <c r="B61" s="69"/>
      <c r="C61" s="60"/>
      <c r="D61" s="61"/>
      <c r="E61" s="62"/>
      <c r="F61" s="63"/>
      <c r="G61" s="64"/>
      <c r="H61" s="64"/>
      <c r="I61" s="88"/>
      <c r="J61" s="89"/>
      <c r="K61" s="90"/>
      <c r="L61" s="89"/>
      <c r="M61" s="89"/>
    </row>
    <row r="62" spans="2:13" s="25" customFormat="1" ht="57" hidden="1" customHeight="1" x14ac:dyDescent="0.2">
      <c r="B62" s="69"/>
      <c r="C62" s="60"/>
      <c r="D62" s="61"/>
      <c r="E62" s="62"/>
      <c r="F62" s="63"/>
      <c r="G62" s="64"/>
      <c r="H62" s="64"/>
      <c r="I62" s="88"/>
      <c r="J62" s="89"/>
      <c r="K62" s="90"/>
      <c r="L62" s="89"/>
      <c r="M62" s="89"/>
    </row>
    <row r="63" spans="2:13" s="25" customFormat="1" ht="12.75" customHeight="1" x14ac:dyDescent="0.2">
      <c r="C63" s="91"/>
      <c r="D63" s="47"/>
      <c r="E63" s="48"/>
      <c r="F63" s="92"/>
      <c r="G63" s="48"/>
      <c r="H63" s="51"/>
      <c r="I63" s="93"/>
      <c r="J63" s="92"/>
      <c r="K63" s="48"/>
      <c r="L63" s="94"/>
      <c r="M63" s="48"/>
    </row>
    <row r="64" spans="2:13" s="25" customFormat="1" ht="12.75" customHeight="1" x14ac:dyDescent="0.2">
      <c r="B64" s="69"/>
      <c r="C64" s="95" t="s">
        <v>38</v>
      </c>
      <c r="D64" s="96">
        <v>31.041372539999998</v>
      </c>
      <c r="E64" s="64">
        <v>0.57265472532041328</v>
      </c>
      <c r="F64" s="97">
        <v>0.31987725891736241</v>
      </c>
      <c r="G64" s="98">
        <v>8.4585796874008246E-3</v>
      </c>
      <c r="H64" s="62">
        <v>-7.4264491405592326E-3</v>
      </c>
      <c r="I64" s="99">
        <v>353.24584084999998</v>
      </c>
      <c r="J64" s="64">
        <v>5.143214654338224E-2</v>
      </c>
      <c r="K64" s="64">
        <v>5.6525748896951722E-2</v>
      </c>
      <c r="L64" s="64">
        <v>0.12105238984922839</v>
      </c>
      <c r="M64" s="64">
        <v>0.15930433414092815</v>
      </c>
    </row>
    <row r="65" spans="2:14" s="25" customFormat="1" ht="12.75" customHeight="1" x14ac:dyDescent="0.2">
      <c r="B65" s="69"/>
      <c r="C65" s="101" t="s">
        <v>39</v>
      </c>
      <c r="D65" s="61">
        <v>24.839979899999999</v>
      </c>
      <c r="E65" s="64">
        <v>0.51061618952044996</v>
      </c>
      <c r="F65" s="97">
        <v>0.3027196275494608</v>
      </c>
      <c r="G65" s="64">
        <v>9.0805713613546502E-3</v>
      </c>
      <c r="H65" s="62">
        <v>-1.8198307192490271E-2</v>
      </c>
      <c r="I65" s="99">
        <v>278.38241325999996</v>
      </c>
      <c r="J65" s="64">
        <v>4.6101829677930972E-2</v>
      </c>
      <c r="K65" s="64">
        <v>5.2886507223528278E-2</v>
      </c>
      <c r="L65" s="64">
        <v>0.10640391140977212</v>
      </c>
      <c r="M65" s="64">
        <v>0.16451092744764573</v>
      </c>
    </row>
    <row r="66" spans="2:14" s="25" customFormat="1" ht="12.75" customHeight="1" x14ac:dyDescent="0.2">
      <c r="B66" s="69"/>
      <c r="C66" s="101" t="s">
        <v>40</v>
      </c>
      <c r="D66" s="61">
        <v>2.6267326400000002</v>
      </c>
      <c r="E66" s="64">
        <v>1.7218228133914342</v>
      </c>
      <c r="F66" s="97">
        <v>0.6986916595933772</v>
      </c>
      <c r="G66" s="64" t="s">
        <v>109</v>
      </c>
      <c r="H66" s="62">
        <v>0.16587087336946738</v>
      </c>
      <c r="I66" s="99">
        <v>31.590564339999997</v>
      </c>
      <c r="J66" s="64">
        <v>0.11013362044687569</v>
      </c>
      <c r="K66" s="64">
        <v>0.11388585861750466</v>
      </c>
      <c r="L66" s="64">
        <v>0.27949410564882915</v>
      </c>
      <c r="M66" s="64">
        <v>0.23943824801218816</v>
      </c>
    </row>
    <row r="67" spans="2:14" s="25" customFormat="1" ht="12.75" customHeight="1" x14ac:dyDescent="0.2">
      <c r="B67" s="69"/>
      <c r="C67" s="102" t="s">
        <v>41</v>
      </c>
      <c r="D67" s="103">
        <v>3.2341100299999996</v>
      </c>
      <c r="E67" s="104">
        <v>0.46311129477745783</v>
      </c>
      <c r="F67" s="105">
        <v>9.2403428230763973E-2</v>
      </c>
      <c r="G67" s="104">
        <v>7.9419218320591067E-3</v>
      </c>
      <c r="H67" s="106">
        <v>-5.4380887717690451E-2</v>
      </c>
      <c r="I67" s="107">
        <v>39.025649650000005</v>
      </c>
      <c r="J67" s="104">
        <v>3.2458012505367284E-2</v>
      </c>
      <c r="K67" s="104">
        <v>3.3147095566401497E-2</v>
      </c>
      <c r="L67" s="104">
        <v>9.6152235341591563E-2</v>
      </c>
      <c r="M67" s="104">
        <v>4.5914248434886451E-2</v>
      </c>
    </row>
    <row r="68" spans="2:14" s="25" customFormat="1" ht="12.75" customHeight="1" x14ac:dyDescent="0.2">
      <c r="C68" s="108"/>
      <c r="D68" s="66"/>
      <c r="E68" s="90"/>
      <c r="F68" s="63"/>
      <c r="G68" s="63"/>
      <c r="H68" s="63"/>
      <c r="I68" s="66"/>
      <c r="J68" s="63"/>
      <c r="K68" s="63"/>
      <c r="L68" s="63"/>
      <c r="M68" s="63"/>
      <c r="N68" s="100"/>
    </row>
    <row r="69" spans="2:14" s="25" customFormat="1" ht="12.75" customHeight="1" x14ac:dyDescent="0.2">
      <c r="B69" s="69"/>
      <c r="C69" s="109"/>
      <c r="D69" s="116"/>
      <c r="E69" s="110"/>
      <c r="F69" s="110"/>
      <c r="G69" s="110"/>
      <c r="H69" s="110"/>
      <c r="I69" s="111"/>
      <c r="J69" s="110"/>
      <c r="K69" s="110"/>
      <c r="L69" s="110"/>
      <c r="M69" s="110"/>
    </row>
    <row r="70" spans="2:14" s="25" customFormat="1" ht="27" customHeight="1" x14ac:dyDescent="0.2">
      <c r="B70" s="69"/>
      <c r="C70" s="28" t="s">
        <v>43</v>
      </c>
      <c r="D70" s="29" t="s">
        <v>7</v>
      </c>
      <c r="E70" s="30"/>
      <c r="F70" s="30"/>
      <c r="G70" s="31"/>
      <c r="H70" s="29" t="s">
        <v>14</v>
      </c>
      <c r="I70" s="30"/>
      <c r="J70" s="30"/>
      <c r="K70" s="31"/>
      <c r="L70" s="29" t="s">
        <v>15</v>
      </c>
      <c r="M70" s="31"/>
    </row>
    <row r="71" spans="2:14" s="25" customFormat="1" ht="53.25" customHeight="1" x14ac:dyDescent="0.2">
      <c r="B71" s="69"/>
      <c r="C71" s="32"/>
      <c r="D71" s="33" t="str">
        <f>D38</f>
        <v>Données brutes  mars 2026</v>
      </c>
      <c r="E71" s="34" t="str">
        <f>E38</f>
        <v>Taux de croissance  mars 2026 / mars 2025</v>
      </c>
      <c r="F71" s="117"/>
      <c r="G71" s="36" t="str">
        <f>G5</f>
        <v>Taux de croissance  mars 2026 / fev 2026</v>
      </c>
      <c r="H71" s="37" t="str">
        <f>H38</f>
        <v>Rappel :
Taux ACM CVS-CJO à fin mars 2025</v>
      </c>
      <c r="I71" s="38" t="str">
        <f>I38</f>
        <v>Données brutes avril 2025 - mars 2026</v>
      </c>
      <c r="J71" s="34" t="str">
        <f>J38</f>
        <v>Taux ACM (avril 2025 - mars 2026 / avril 2024 - mars 2025)</v>
      </c>
      <c r="K71" s="40"/>
      <c r="L71" s="34" t="str">
        <f>L38</f>
        <v>(janv à mars 2026 ) /
(janv à mars 2025 )</v>
      </c>
      <c r="M71" s="40"/>
    </row>
    <row r="72" spans="2:14" s="25" customFormat="1" ht="38.25" customHeight="1" x14ac:dyDescent="0.2">
      <c r="B72" s="69"/>
      <c r="C72" s="41"/>
      <c r="D72" s="42"/>
      <c r="E72" s="36" t="s">
        <v>16</v>
      </c>
      <c r="F72" s="43" t="s">
        <v>17</v>
      </c>
      <c r="G72" s="36" t="s">
        <v>17</v>
      </c>
      <c r="H72" s="44"/>
      <c r="I72" s="45"/>
      <c r="J72" s="36" t="s">
        <v>16</v>
      </c>
      <c r="K72" s="36" t="s">
        <v>17</v>
      </c>
      <c r="L72" s="36" t="s">
        <v>16</v>
      </c>
      <c r="M72" s="36" t="s">
        <v>17</v>
      </c>
    </row>
    <row r="73" spans="2:14" s="25" customFormat="1" ht="12.75" customHeight="1" x14ac:dyDescent="0.2">
      <c r="B73" s="69"/>
      <c r="C73" s="46" t="s">
        <v>18</v>
      </c>
      <c r="D73" s="47">
        <v>269.58361638999997</v>
      </c>
      <c r="E73" s="48">
        <v>9.7965679424361074E-2</v>
      </c>
      <c r="F73" s="49">
        <v>5.4064304241009609E-2</v>
      </c>
      <c r="G73" s="50">
        <v>7.9540532557034194E-3</v>
      </c>
      <c r="H73" s="51">
        <v>4.5872127996869683E-2</v>
      </c>
      <c r="I73" s="115">
        <v>2967.1648321500002</v>
      </c>
      <c r="J73" s="48">
        <v>4.7213483820510271E-2</v>
      </c>
      <c r="K73" s="50">
        <v>4.892281131591214E-2</v>
      </c>
      <c r="L73" s="48">
        <v>2.9770115590003643E-2</v>
      </c>
      <c r="M73" s="48">
        <v>3.2657229479771122E-2</v>
      </c>
    </row>
    <row r="74" spans="2:14" s="25" customFormat="1" ht="12.75" customHeight="1" x14ac:dyDescent="0.2">
      <c r="B74" s="69"/>
      <c r="C74" s="53" t="s">
        <v>19</v>
      </c>
      <c r="D74" s="54">
        <v>177.17415595</v>
      </c>
      <c r="E74" s="55">
        <v>9.0694188250730834E-2</v>
      </c>
      <c r="F74" s="56">
        <v>4.2352956290758081E-2</v>
      </c>
      <c r="G74" s="57">
        <v>1.2403156565643947E-2</v>
      </c>
      <c r="H74" s="58">
        <v>4.1480592690130713E-2</v>
      </c>
      <c r="I74" s="59">
        <v>1918.5026231000002</v>
      </c>
      <c r="J74" s="57">
        <v>2.9713698963230062E-2</v>
      </c>
      <c r="K74" s="56">
        <v>3.1377351281151045E-2</v>
      </c>
      <c r="L74" s="57">
        <v>1.1899351013297199E-2</v>
      </c>
      <c r="M74" s="57">
        <v>1.395030550936438E-2</v>
      </c>
    </row>
    <row r="75" spans="2:14" s="25" customFormat="1" ht="12.75" customHeight="1" x14ac:dyDescent="0.2">
      <c r="B75" s="69"/>
      <c r="C75" s="60" t="s">
        <v>20</v>
      </c>
      <c r="D75" s="61">
        <v>61.468534549999994</v>
      </c>
      <c r="E75" s="62">
        <v>0.16858655144569878</v>
      </c>
      <c r="F75" s="63">
        <v>0.11924417661896203</v>
      </c>
      <c r="G75" s="64">
        <v>3.432652174453632E-2</v>
      </c>
      <c r="H75" s="65">
        <v>3.3245728507322214E-2</v>
      </c>
      <c r="I75" s="66">
        <v>632.59097929999996</v>
      </c>
      <c r="J75" s="64">
        <v>6.6144931116386863E-2</v>
      </c>
      <c r="K75" s="63">
        <v>7.1938358865484053E-2</v>
      </c>
      <c r="L75" s="64">
        <v>3.5275394161945028E-2</v>
      </c>
      <c r="M75" s="64">
        <v>4.2940331455809888E-2</v>
      </c>
    </row>
    <row r="76" spans="2:14" s="25" customFormat="1" ht="12.75" customHeight="1" x14ac:dyDescent="0.2">
      <c r="B76" s="69"/>
      <c r="C76" s="67" t="s">
        <v>21</v>
      </c>
      <c r="D76" s="61">
        <v>14.563235250000002</v>
      </c>
      <c r="E76" s="62">
        <v>7.1747268399482422E-2</v>
      </c>
      <c r="F76" s="63">
        <v>2.8708429174120642E-2</v>
      </c>
      <c r="G76" s="64">
        <v>1.8624457429748054E-2</v>
      </c>
      <c r="H76" s="65">
        <v>2.2812599407151968E-2</v>
      </c>
      <c r="I76" s="66">
        <v>158.16092795</v>
      </c>
      <c r="J76" s="64">
        <v>4.5513735976575154E-2</v>
      </c>
      <c r="K76" s="63">
        <v>4.6715361751792583E-2</v>
      </c>
      <c r="L76" s="64">
        <v>-3.2633578592626833E-2</v>
      </c>
      <c r="M76" s="64">
        <v>-3.3061282944875092E-2</v>
      </c>
    </row>
    <row r="77" spans="2:14" s="25" customFormat="1" ht="12.75" customHeight="1" x14ac:dyDescent="0.2">
      <c r="B77" s="69"/>
      <c r="C77" s="67" t="s">
        <v>22</v>
      </c>
      <c r="D77" s="61">
        <v>36.218958960000002</v>
      </c>
      <c r="E77" s="62">
        <v>0.23712130921172569</v>
      </c>
      <c r="F77" s="63">
        <v>0.18119213338301732</v>
      </c>
      <c r="G77" s="64">
        <v>4.5711145492043359E-2</v>
      </c>
      <c r="H77" s="65">
        <v>4.7535189014067392E-2</v>
      </c>
      <c r="I77" s="66">
        <v>362.87460763000001</v>
      </c>
      <c r="J77" s="64">
        <v>7.2543058077826128E-2</v>
      </c>
      <c r="K77" s="63">
        <v>8.2977703589310225E-2</v>
      </c>
      <c r="L77" s="64">
        <v>6.7058675822085911E-2</v>
      </c>
      <c r="M77" s="64">
        <v>8.1297059006453898E-2</v>
      </c>
    </row>
    <row r="78" spans="2:14" s="25" customFormat="1" ht="12.75" customHeight="1" x14ac:dyDescent="0.2">
      <c r="B78" s="69"/>
      <c r="C78" s="67" t="s">
        <v>23</v>
      </c>
      <c r="D78" s="61">
        <v>9.5629720299999992</v>
      </c>
      <c r="E78" s="62">
        <v>9.9618052997173079E-2</v>
      </c>
      <c r="F78" s="63">
        <v>5.0589552662099413E-2</v>
      </c>
      <c r="G78" s="64">
        <v>1.6204048325600739E-2</v>
      </c>
      <c r="H78" s="65">
        <v>-1.2835595218449347E-2</v>
      </c>
      <c r="I78" s="66">
        <v>99.420213219999994</v>
      </c>
      <c r="J78" s="64">
        <v>7.8875347971739895E-2</v>
      </c>
      <c r="K78" s="63">
        <v>7.601858407602724E-2</v>
      </c>
      <c r="L78" s="64">
        <v>3.6649361419424542E-2</v>
      </c>
      <c r="M78" s="64">
        <v>3.2793200788086008E-2</v>
      </c>
    </row>
    <row r="79" spans="2:14" s="25" customFormat="1" ht="12.75" customHeight="1" x14ac:dyDescent="0.2">
      <c r="B79" s="69"/>
      <c r="C79" s="70" t="s">
        <v>24</v>
      </c>
      <c r="D79" s="61">
        <v>35.428886780000006</v>
      </c>
      <c r="E79" s="62">
        <v>0.10830178253860945</v>
      </c>
      <c r="F79" s="63">
        <v>7.2030808738462015E-2</v>
      </c>
      <c r="G79" s="64">
        <v>1.6164889136923266E-2</v>
      </c>
      <c r="H79" s="65">
        <v>6.0445626781385764E-2</v>
      </c>
      <c r="I79" s="66">
        <v>396.67821781000009</v>
      </c>
      <c r="J79" s="64">
        <v>4.2881657972401177E-2</v>
      </c>
      <c r="K79" s="63">
        <v>4.3449537521274895E-2</v>
      </c>
      <c r="L79" s="64">
        <v>3.3287110585977109E-2</v>
      </c>
      <c r="M79" s="64">
        <v>3.5222800269091303E-2</v>
      </c>
    </row>
    <row r="80" spans="2:14" s="25" customFormat="1" ht="12.75" customHeight="1" x14ac:dyDescent="0.2">
      <c r="B80" s="69"/>
      <c r="C80" s="71" t="s">
        <v>25</v>
      </c>
      <c r="D80" s="61">
        <v>10.741521539999999</v>
      </c>
      <c r="E80" s="62">
        <v>0.15537789966801041</v>
      </c>
      <c r="F80" s="63">
        <v>0.12153616711674209</v>
      </c>
      <c r="G80" s="64">
        <v>2.4209744015408319E-2</v>
      </c>
      <c r="H80" s="65">
        <v>6.4543647496499545E-2</v>
      </c>
      <c r="I80" s="66">
        <v>116.2683639</v>
      </c>
      <c r="J80" s="64">
        <v>5.4076187804372733E-2</v>
      </c>
      <c r="K80" s="63">
        <v>5.4213136833312525E-2</v>
      </c>
      <c r="L80" s="64">
        <v>5.3011899664295203E-2</v>
      </c>
      <c r="M80" s="64">
        <v>5.4809565809688543E-2</v>
      </c>
    </row>
    <row r="81" spans="2:13" s="25" customFormat="1" ht="12.75" customHeight="1" x14ac:dyDescent="0.2">
      <c r="B81" s="69"/>
      <c r="C81" s="71" t="s">
        <v>26</v>
      </c>
      <c r="D81" s="61">
        <v>21.74481771</v>
      </c>
      <c r="E81" s="62">
        <v>8.3696896464520609E-2</v>
      </c>
      <c r="F81" s="63">
        <v>4.7139589761616474E-2</v>
      </c>
      <c r="G81" s="64">
        <v>1.3395494324537349E-2</v>
      </c>
      <c r="H81" s="65">
        <v>4.9621482828465124E-2</v>
      </c>
      <c r="I81" s="66">
        <v>249.81011243999998</v>
      </c>
      <c r="J81" s="64">
        <v>2.8753492326308194E-2</v>
      </c>
      <c r="K81" s="63">
        <v>2.8999341818770397E-2</v>
      </c>
      <c r="L81" s="64">
        <v>1.7853812218926457E-2</v>
      </c>
      <c r="M81" s="64">
        <v>1.9201507573534338E-2</v>
      </c>
    </row>
    <row r="82" spans="2:13" s="25" customFormat="1" ht="12.75" customHeight="1" x14ac:dyDescent="0.2">
      <c r="B82" s="69"/>
      <c r="C82" s="72" t="s">
        <v>27</v>
      </c>
      <c r="D82" s="61">
        <v>7.21490586</v>
      </c>
      <c r="E82" s="62">
        <v>0.18277355236681525</v>
      </c>
      <c r="F82" s="63">
        <v>0.12088248168513882</v>
      </c>
      <c r="G82" s="64">
        <v>6.4921790280307201E-2</v>
      </c>
      <c r="H82" s="65">
        <v>-8.5721969625453642E-2</v>
      </c>
      <c r="I82" s="66">
        <v>77.845388580000005</v>
      </c>
      <c r="J82" s="64">
        <v>2.7710252909987521E-2</v>
      </c>
      <c r="K82" s="63">
        <v>2.4253707954514869E-2</v>
      </c>
      <c r="L82" s="64">
        <v>5.7192620467829469E-2</v>
      </c>
      <c r="M82" s="64">
        <v>5.184466172232316E-2</v>
      </c>
    </row>
    <row r="83" spans="2:13" s="25" customFormat="1" ht="12.75" customHeight="1" x14ac:dyDescent="0.2">
      <c r="B83" s="69"/>
      <c r="C83" s="60" t="s">
        <v>28</v>
      </c>
      <c r="D83" s="61">
        <v>14.613110769999999</v>
      </c>
      <c r="E83" s="62">
        <v>3.0413120309813468E-2</v>
      </c>
      <c r="F83" s="63">
        <v>-1.1182122624059487E-2</v>
      </c>
      <c r="G83" s="64">
        <v>2.905830838864798E-2</v>
      </c>
      <c r="H83" s="73">
        <v>6.4819669293438853E-2</v>
      </c>
      <c r="I83" s="66">
        <v>161.97159428000001</v>
      </c>
      <c r="J83" s="74">
        <v>3.4679672053321564E-3</v>
      </c>
      <c r="K83" s="63">
        <v>4.4861856265714373E-3</v>
      </c>
      <c r="L83" s="64">
        <v>-1.9012303215517168E-2</v>
      </c>
      <c r="M83" s="64">
        <v>-1.8690222049205563E-2</v>
      </c>
    </row>
    <row r="84" spans="2:13" s="25" customFormat="1" ht="12.75" customHeight="1" x14ac:dyDescent="0.2">
      <c r="B84" s="69"/>
      <c r="C84" s="60" t="s">
        <v>29</v>
      </c>
      <c r="D84" s="61">
        <v>55.285973319999997</v>
      </c>
      <c r="E84" s="62">
        <v>7.3310435144642305E-3</v>
      </c>
      <c r="F84" s="63">
        <v>-4.6519999171221516E-2</v>
      </c>
      <c r="G84" s="64">
        <v>-2.4262047920650898E-2</v>
      </c>
      <c r="H84" s="65">
        <v>4.7306440448529941E-2</v>
      </c>
      <c r="I84" s="66">
        <v>611.94817243</v>
      </c>
      <c r="J84" s="64">
        <v>-1.0737198735697118E-2</v>
      </c>
      <c r="K84" s="63">
        <v>-1.1742757813025917E-2</v>
      </c>
      <c r="L84" s="64">
        <v>-2.6210838505484002E-2</v>
      </c>
      <c r="M84" s="64">
        <v>-2.7941143964445359E-2</v>
      </c>
    </row>
    <row r="85" spans="2:13" s="25" customFormat="1" ht="12.75" customHeight="1" x14ac:dyDescent="0.2">
      <c r="B85" s="69"/>
      <c r="C85" s="67" t="s">
        <v>30</v>
      </c>
      <c r="D85" s="61">
        <v>35.42585304</v>
      </c>
      <c r="E85" s="62">
        <v>1.6962359431600404E-3</v>
      </c>
      <c r="F85" s="63">
        <v>-5.2834662118670161E-2</v>
      </c>
      <c r="G85" s="64">
        <v>-4.1008134879793046E-3</v>
      </c>
      <c r="H85" s="65">
        <v>5.577474711207131E-2</v>
      </c>
      <c r="I85" s="66">
        <v>389.72046296999997</v>
      </c>
      <c r="J85" s="64">
        <v>-1.5651783889493842E-2</v>
      </c>
      <c r="K85" s="63">
        <v>-1.742987420683928E-2</v>
      </c>
      <c r="L85" s="64">
        <v>-3.9330598889262269E-2</v>
      </c>
      <c r="M85" s="64">
        <v>-4.261240066360239E-2</v>
      </c>
    </row>
    <row r="86" spans="2:13" s="25" customFormat="1" ht="12.75" customHeight="1" x14ac:dyDescent="0.2">
      <c r="B86" s="69"/>
      <c r="C86" s="67" t="s">
        <v>31</v>
      </c>
      <c r="D86" s="61">
        <v>19.860120280000004</v>
      </c>
      <c r="E86" s="62">
        <v>1.7541225987716791E-2</v>
      </c>
      <c r="F86" s="63">
        <v>-3.517195975221199E-2</v>
      </c>
      <c r="G86" s="64">
        <v>-5.7908656517270396E-2</v>
      </c>
      <c r="H86" s="65">
        <v>3.2571178694387193E-2</v>
      </c>
      <c r="I86" s="66">
        <v>222.22770946000003</v>
      </c>
      <c r="J86" s="64">
        <v>-1.9989560679330998E-3</v>
      </c>
      <c r="K86" s="63">
        <v>-1.6245250436686121E-3</v>
      </c>
      <c r="L86" s="64">
        <v>-2.4561408194508916E-3</v>
      </c>
      <c r="M86" s="64">
        <v>-1.2526236036045635E-3</v>
      </c>
    </row>
    <row r="87" spans="2:13" s="25" customFormat="1" ht="12.75" customHeight="1" x14ac:dyDescent="0.2">
      <c r="B87" s="69"/>
      <c r="C87" s="75" t="s">
        <v>32</v>
      </c>
      <c r="D87" s="54">
        <v>92.409460439999989</v>
      </c>
      <c r="E87" s="55">
        <v>0.11218177035186905</v>
      </c>
      <c r="F87" s="56">
        <v>7.6343655543484656E-2</v>
      </c>
      <c r="G87" s="57">
        <v>-1.4095477763365061E-4</v>
      </c>
      <c r="H87" s="76">
        <v>5.4412258336114405E-2</v>
      </c>
      <c r="I87" s="59">
        <v>1048.6622090500002</v>
      </c>
      <c r="J87" s="57">
        <v>8.0817833943207518E-2</v>
      </c>
      <c r="K87" s="56">
        <v>8.262465153200349E-2</v>
      </c>
      <c r="L87" s="57">
        <v>6.5016007115045182E-2</v>
      </c>
      <c r="M87" s="57">
        <v>6.8526087796255686E-2</v>
      </c>
    </row>
    <row r="88" spans="2:13" s="25" customFormat="1" ht="12.75" customHeight="1" x14ac:dyDescent="0.2">
      <c r="B88" s="69"/>
      <c r="C88" s="77" t="s">
        <v>33</v>
      </c>
      <c r="D88" s="61">
        <v>71.121696689999993</v>
      </c>
      <c r="E88" s="62">
        <v>0.11629923272420362</v>
      </c>
      <c r="F88" s="63">
        <v>7.9565698876040702E-2</v>
      </c>
      <c r="G88" s="64">
        <v>-4.2841419734064301E-3</v>
      </c>
      <c r="H88" s="65">
        <v>4.7268082268608236E-2</v>
      </c>
      <c r="I88" s="66">
        <v>812.14594215999989</v>
      </c>
      <c r="J88" s="64">
        <v>8.5492215916462166E-2</v>
      </c>
      <c r="K88" s="63">
        <v>8.7176272996787318E-2</v>
      </c>
      <c r="L88" s="64">
        <v>7.0303701575362032E-2</v>
      </c>
      <c r="M88" s="64">
        <v>7.3933891906409421E-2</v>
      </c>
    </row>
    <row r="89" spans="2:13" s="25" customFormat="1" ht="12.75" customHeight="1" x14ac:dyDescent="0.2">
      <c r="B89" s="69"/>
      <c r="C89" s="78" t="s">
        <v>34</v>
      </c>
      <c r="D89" s="61">
        <v>66.047335679999989</v>
      </c>
      <c r="E89" s="62">
        <v>0.11376673363196899</v>
      </c>
      <c r="F89" s="63">
        <v>7.6123109835567249E-2</v>
      </c>
      <c r="G89" s="64">
        <v>-5.3111287329147272E-3</v>
      </c>
      <c r="H89" s="65">
        <v>5.1122965660377995E-2</v>
      </c>
      <c r="I89" s="66">
        <v>755.21369620999997</v>
      </c>
      <c r="J89" s="64">
        <v>8.4917783535020996E-2</v>
      </c>
      <c r="K89" s="63">
        <v>8.6032280689379848E-2</v>
      </c>
      <c r="L89" s="64">
        <v>6.5262057004104257E-2</v>
      </c>
      <c r="M89" s="64">
        <v>6.8136641473677262E-2</v>
      </c>
    </row>
    <row r="90" spans="2:13" s="25" customFormat="1" ht="12.75" customHeight="1" x14ac:dyDescent="0.2">
      <c r="B90" s="69"/>
      <c r="C90" s="71" t="s">
        <v>35</v>
      </c>
      <c r="D90" s="79">
        <v>5.0743610099999996</v>
      </c>
      <c r="E90" s="62">
        <v>0.15034451375881575</v>
      </c>
      <c r="F90" s="63">
        <v>0.12759343368605336</v>
      </c>
      <c r="G90" s="64">
        <v>9.5943033511749487E-3</v>
      </c>
      <c r="H90" s="65">
        <v>-1.7274994237180819E-3</v>
      </c>
      <c r="I90" s="66">
        <v>56.932245949999995</v>
      </c>
      <c r="J90" s="64">
        <v>9.3170096789528811E-2</v>
      </c>
      <c r="K90" s="63">
        <v>0.10248620260968777</v>
      </c>
      <c r="L90" s="64">
        <v>0.14346390324535019</v>
      </c>
      <c r="M90" s="64">
        <v>0.15782955795204523</v>
      </c>
    </row>
    <row r="91" spans="2:13" s="25" customFormat="1" ht="12.75" customHeight="1" x14ac:dyDescent="0.2">
      <c r="B91" s="69"/>
      <c r="C91" s="77" t="s">
        <v>36</v>
      </c>
      <c r="D91" s="61">
        <v>21.28776375</v>
      </c>
      <c r="E91" s="62">
        <v>9.8643047702542841E-2</v>
      </c>
      <c r="F91" s="63">
        <v>6.5461735765955265E-2</v>
      </c>
      <c r="G91" s="64">
        <v>1.4301855787233642E-2</v>
      </c>
      <c r="H91" s="65">
        <v>7.9232504457237507E-2</v>
      </c>
      <c r="I91" s="66">
        <v>236.51626689</v>
      </c>
      <c r="J91" s="64">
        <v>6.5069003981761853E-2</v>
      </c>
      <c r="K91" s="63">
        <v>6.7279791828803281E-2</v>
      </c>
      <c r="L91" s="64">
        <v>4.7726168127569579E-2</v>
      </c>
      <c r="M91" s="64">
        <v>5.0347282127440662E-2</v>
      </c>
    </row>
    <row r="92" spans="2:13" s="25" customFormat="1" ht="12.75" customHeight="1" x14ac:dyDescent="0.2">
      <c r="B92" s="69"/>
      <c r="C92" s="80" t="s">
        <v>37</v>
      </c>
      <c r="D92" s="81">
        <v>214.29764306999999</v>
      </c>
      <c r="E92" s="82">
        <v>0.12405772671543769</v>
      </c>
      <c r="F92" s="83">
        <v>8.2663056285970038E-2</v>
      </c>
      <c r="G92" s="84">
        <v>1.6356797000788958E-2</v>
      </c>
      <c r="H92" s="85">
        <v>4.5471160878385097E-2</v>
      </c>
      <c r="I92" s="86">
        <v>2355.2166597199998</v>
      </c>
      <c r="J92" s="84">
        <v>6.3399013150826189E-2</v>
      </c>
      <c r="K92" s="83">
        <v>6.5911856992559859E-2</v>
      </c>
      <c r="L92" s="84">
        <v>4.546294106453419E-2</v>
      </c>
      <c r="M92" s="84">
        <v>4.9498364479640511E-2</v>
      </c>
    </row>
    <row r="93" spans="2:13" s="25" customFormat="1" ht="12.75" hidden="1" customHeight="1" x14ac:dyDescent="0.2">
      <c r="B93" s="69"/>
      <c r="C93" s="60"/>
      <c r="D93" s="61"/>
      <c r="E93" s="62"/>
      <c r="F93" s="63"/>
      <c r="G93" s="64"/>
      <c r="H93" s="87"/>
      <c r="I93" s="88"/>
      <c r="J93" s="89"/>
      <c r="K93" s="90"/>
      <c r="L93" s="89"/>
      <c r="M93" s="89"/>
    </row>
    <row r="94" spans="2:13" s="25" customFormat="1" ht="12.75" hidden="1" customHeight="1" x14ac:dyDescent="0.2">
      <c r="B94" s="69"/>
      <c r="C94" s="60"/>
      <c r="D94" s="61"/>
      <c r="E94" s="62"/>
      <c r="F94" s="63"/>
      <c r="G94" s="64"/>
      <c r="H94" s="87"/>
      <c r="I94" s="88"/>
      <c r="J94" s="89"/>
      <c r="K94" s="90"/>
      <c r="L94" s="89"/>
      <c r="M94" s="89"/>
    </row>
    <row r="95" spans="2:13" s="25" customFormat="1" ht="12.75" hidden="1" customHeight="1" x14ac:dyDescent="0.2">
      <c r="B95" s="69"/>
      <c r="C95" s="60"/>
      <c r="D95" s="61"/>
      <c r="E95" s="62"/>
      <c r="F95" s="63"/>
      <c r="G95" s="64"/>
      <c r="H95" s="87"/>
      <c r="I95" s="88"/>
      <c r="J95" s="89"/>
      <c r="K95" s="90"/>
      <c r="L95" s="89"/>
      <c r="M95" s="89"/>
    </row>
    <row r="96" spans="2:13" s="25" customFormat="1" ht="12.75" customHeight="1" x14ac:dyDescent="0.2">
      <c r="C96" s="91"/>
      <c r="D96" s="47"/>
      <c r="E96" s="48"/>
      <c r="F96" s="92"/>
      <c r="G96" s="48"/>
      <c r="H96" s="51"/>
      <c r="I96" s="93"/>
      <c r="J96" s="92"/>
      <c r="K96" s="48"/>
      <c r="L96" s="94"/>
      <c r="M96" s="48"/>
    </row>
    <row r="97" spans="2:13" s="25" customFormat="1" ht="12.75" customHeight="1" x14ac:dyDescent="0.2">
      <c r="B97" s="69"/>
      <c r="C97" s="95" t="s">
        <v>38</v>
      </c>
      <c r="D97" s="96">
        <v>38.689610139999999</v>
      </c>
      <c r="E97" s="64">
        <v>0.82577561694036317</v>
      </c>
      <c r="F97" s="97">
        <v>0.43070962354722941</v>
      </c>
      <c r="G97" s="98">
        <v>7.8593702915750185E-3</v>
      </c>
      <c r="H97" s="62">
        <v>4.1338319065113982E-2</v>
      </c>
      <c r="I97" s="99">
        <v>376.65236249000003</v>
      </c>
      <c r="J97" s="64">
        <v>8.6888471177894333E-2</v>
      </c>
      <c r="K97" s="64">
        <v>8.6491588812424025E-2</v>
      </c>
      <c r="L97" s="64">
        <v>0.21810385644319941</v>
      </c>
      <c r="M97" s="64">
        <v>0.18188201533839932</v>
      </c>
    </row>
    <row r="98" spans="2:13" s="25" customFormat="1" ht="12.75" customHeight="1" x14ac:dyDescent="0.2">
      <c r="B98" s="69"/>
      <c r="C98" s="101" t="s">
        <v>39</v>
      </c>
      <c r="D98" s="61">
        <v>31.213295510000002</v>
      </c>
      <c r="E98" s="64">
        <v>0.76871602481921464</v>
      </c>
      <c r="F98" s="97">
        <v>0.45130031234151646</v>
      </c>
      <c r="G98" s="64">
        <v>1.2369131779834008E-2</v>
      </c>
      <c r="H98" s="62">
        <v>4.1937910947616786E-2</v>
      </c>
      <c r="I98" s="99">
        <v>302.75182978000004</v>
      </c>
      <c r="J98" s="64">
        <v>9.1061201563665595E-2</v>
      </c>
      <c r="K98" s="64">
        <v>9.2939325729574751E-2</v>
      </c>
      <c r="L98" s="64">
        <v>0.21340850519543331</v>
      </c>
      <c r="M98" s="64">
        <v>0.1865394142971446</v>
      </c>
    </row>
    <row r="99" spans="2:13" s="25" customFormat="1" ht="12.75" customHeight="1" x14ac:dyDescent="0.2">
      <c r="B99" s="69"/>
      <c r="C99" s="101" t="s">
        <v>40</v>
      </c>
      <c r="D99" s="61">
        <v>3.9347692999999997</v>
      </c>
      <c r="E99" s="64">
        <v>1.5909635785629344</v>
      </c>
      <c r="F99" s="97">
        <v>0.32222562306606006</v>
      </c>
      <c r="G99" s="64">
        <v>4.1918456626400591E-2</v>
      </c>
      <c r="H99" s="62">
        <v>3.0265461840808472E-2</v>
      </c>
      <c r="I99" s="99">
        <v>38.991985279999994</v>
      </c>
      <c r="J99" s="64">
        <v>0.11358926042231077</v>
      </c>
      <c r="K99" s="64">
        <v>4.5647626416424725E-2</v>
      </c>
      <c r="L99" s="64">
        <v>0.33242074326053639</v>
      </c>
      <c r="M99" s="64">
        <v>0.11518139084032075</v>
      </c>
    </row>
    <row r="100" spans="2:13" s="25" customFormat="1" ht="12.75" customHeight="1" x14ac:dyDescent="0.2">
      <c r="B100" s="69"/>
      <c r="C100" s="102" t="s">
        <v>41</v>
      </c>
      <c r="D100" s="103">
        <v>3.1650276399999999</v>
      </c>
      <c r="E100" s="104">
        <v>0.70100661252618623</v>
      </c>
      <c r="F100" s="105">
        <v>0.37315772491777288</v>
      </c>
      <c r="G100" s="104">
        <v>-7.9214248857794045E-2</v>
      </c>
      <c r="H100" s="106">
        <v>5.0806607774571466E-2</v>
      </c>
      <c r="I100" s="107">
        <v>30.878385770000005</v>
      </c>
      <c r="J100" s="104">
        <v>7.0306570648077216E-2</v>
      </c>
      <c r="K100" s="104">
        <v>7.9478747732183663E-2</v>
      </c>
      <c r="L100" s="104">
        <v>0.15104334244893147</v>
      </c>
      <c r="M100" s="104">
        <v>0.23552760778007875</v>
      </c>
    </row>
    <row r="101" spans="2:13" s="25" customFormat="1" ht="12.75" customHeight="1" x14ac:dyDescent="0.2">
      <c r="B101" s="69"/>
      <c r="C101" s="109"/>
      <c r="D101" s="116"/>
      <c r="E101" s="110"/>
      <c r="F101" s="118"/>
      <c r="G101" s="63"/>
      <c r="H101" s="63"/>
      <c r="I101" s="119"/>
      <c r="J101" s="118"/>
      <c r="K101" s="63"/>
      <c r="L101" s="118"/>
      <c r="M101" s="120" t="s">
        <v>44</v>
      </c>
    </row>
    <row r="102" spans="2:13" s="25" customFormat="1" ht="12.75" customHeight="1" x14ac:dyDescent="0.2">
      <c r="B102" s="69"/>
      <c r="C102" s="109"/>
      <c r="D102" s="116"/>
      <c r="E102" s="110"/>
      <c r="F102" s="110"/>
      <c r="G102" s="110"/>
      <c r="H102" s="110"/>
      <c r="I102" s="111"/>
      <c r="J102" s="110"/>
      <c r="K102" s="110"/>
      <c r="L102" s="110"/>
      <c r="M102" s="120"/>
    </row>
    <row r="103" spans="2:13" s="23" customFormat="1" x14ac:dyDescent="0.2">
      <c r="C103" s="121" t="s">
        <v>45</v>
      </c>
    </row>
    <row r="104" spans="2:13" s="23" customFormat="1" ht="44.25" customHeight="1" x14ac:dyDescent="0.2">
      <c r="C104" s="122" t="s">
        <v>46</v>
      </c>
      <c r="D104" s="122"/>
      <c r="E104" s="122"/>
      <c r="F104" s="122"/>
      <c r="G104" s="122"/>
      <c r="H104" s="122"/>
      <c r="I104" s="122"/>
      <c r="J104" s="122"/>
      <c r="K104" s="122"/>
      <c r="L104" s="122"/>
      <c r="M104" s="122"/>
    </row>
    <row r="105" spans="2:13" s="23" customFormat="1" ht="8.25" customHeight="1" x14ac:dyDescent="0.2">
      <c r="C105" s="122"/>
      <c r="D105" s="122"/>
      <c r="E105" s="122"/>
      <c r="F105" s="122"/>
      <c r="G105" s="122"/>
      <c r="H105" s="122"/>
      <c r="I105" s="122"/>
      <c r="J105" s="122"/>
      <c r="K105" s="122"/>
      <c r="L105" s="122"/>
      <c r="M105" s="122"/>
    </row>
  </sheetData>
  <mergeCells count="32">
    <mergeCell ref="C104:M104"/>
    <mergeCell ref="C105:M105"/>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C1B4B-2913-47B1-B126-A78D58566265}">
  <sheetPr codeName="Feuil11">
    <tabColor rgb="FF0000FF"/>
  </sheetPr>
  <dimension ref="A1:GM104"/>
  <sheetViews>
    <sheetView zoomScale="90" zoomScaleNormal="90" workbookViewId="0">
      <selection activeCell="C4" sqref="C4:C6"/>
    </sheetView>
  </sheetViews>
  <sheetFormatPr baseColWidth="10" defaultColWidth="11.42578125" defaultRowHeight="12" x14ac:dyDescent="0.2"/>
  <cols>
    <col min="1" max="2" width="2.42578125" style="23" customWidth="1"/>
    <col min="3" max="3" width="44.5703125" style="23" bestFit="1" customWidth="1"/>
    <col min="4" max="4" width="11.5703125" style="23" bestFit="1" customWidth="1"/>
    <col min="5" max="6" width="9.5703125" style="23" customWidth="1"/>
    <col min="7" max="7" width="12.42578125" style="23" customWidth="1"/>
    <col min="8" max="8" width="9.5703125" style="23" customWidth="1"/>
    <col min="9" max="9" width="10.42578125" style="23" customWidth="1"/>
    <col min="10" max="11" width="9.5703125" style="23" customWidth="1"/>
    <col min="12" max="12" width="9.5703125" style="23" bestFit="1" customWidth="1"/>
    <col min="13" max="13" width="9.5703125" style="23" customWidth="1"/>
    <col min="14" max="15" width="2.42578125" style="23" customWidth="1"/>
    <col min="16" max="195" width="11.42578125" style="23"/>
    <col min="196" max="16384" width="11.42578125" style="123"/>
  </cols>
  <sheetData>
    <row r="1" spans="1:13" s="23" customFormat="1" x14ac:dyDescent="0.2"/>
    <row r="2" spans="1:13" s="25" customFormat="1" x14ac:dyDescent="0.2">
      <c r="A2" s="124"/>
    </row>
    <row r="3" spans="1:13" s="25" customFormat="1" x14ac:dyDescent="0.2">
      <c r="A3" s="124"/>
    </row>
    <row r="4" spans="1:13" s="25" customFormat="1" ht="24" customHeight="1" x14ac:dyDescent="0.2">
      <c r="A4" s="124"/>
      <c r="C4" s="125" t="s">
        <v>47</v>
      </c>
      <c r="D4" s="126" t="s">
        <v>7</v>
      </c>
      <c r="E4" s="127"/>
      <c r="F4" s="127"/>
      <c r="G4" s="128"/>
      <c r="H4" s="126" t="s">
        <v>14</v>
      </c>
      <c r="I4" s="127"/>
      <c r="J4" s="127"/>
      <c r="K4" s="128"/>
      <c r="L4" s="126" t="s">
        <v>15</v>
      </c>
      <c r="M4" s="128"/>
    </row>
    <row r="5" spans="1:13" s="25" customFormat="1" ht="53.25" customHeight="1" x14ac:dyDescent="0.2">
      <c r="A5" s="124"/>
      <c r="C5" s="129"/>
      <c r="D5" s="130" t="s">
        <v>94</v>
      </c>
      <c r="E5" s="131" t="s">
        <v>95</v>
      </c>
      <c r="F5" s="132"/>
      <c r="G5" s="133" t="s">
        <v>96</v>
      </c>
      <c r="H5" s="134" t="s">
        <v>97</v>
      </c>
      <c r="I5" s="135" t="s">
        <v>98</v>
      </c>
      <c r="J5" s="131" t="s">
        <v>99</v>
      </c>
      <c r="K5" s="136"/>
      <c r="L5" s="131" t="s">
        <v>100</v>
      </c>
      <c r="M5" s="137"/>
    </row>
    <row r="6" spans="1:13" s="25" customFormat="1" ht="36" customHeight="1" x14ac:dyDescent="0.2">
      <c r="A6" s="138"/>
      <c r="C6" s="139"/>
      <c r="D6" s="140"/>
      <c r="E6" s="133" t="s">
        <v>16</v>
      </c>
      <c r="F6" s="133" t="s">
        <v>17</v>
      </c>
      <c r="G6" s="133" t="s">
        <v>17</v>
      </c>
      <c r="H6" s="141"/>
      <c r="I6" s="142"/>
      <c r="J6" s="133" t="s">
        <v>16</v>
      </c>
      <c r="K6" s="133" t="s">
        <v>17</v>
      </c>
      <c r="L6" s="133" t="s">
        <v>16</v>
      </c>
      <c r="M6" s="133" t="s">
        <v>17</v>
      </c>
    </row>
    <row r="7" spans="1:13" s="25" customFormat="1" ht="14.25" x14ac:dyDescent="0.2">
      <c r="A7" s="138"/>
      <c r="C7" s="143" t="s">
        <v>18</v>
      </c>
      <c r="D7" s="144">
        <v>466.87346159767611</v>
      </c>
      <c r="E7" s="145">
        <v>-2.7040617401557165E-2</v>
      </c>
      <c r="F7" s="49">
        <v>-3.6140049590800416E-3</v>
      </c>
      <c r="G7" s="50">
        <v>-2.0257142152257934E-2</v>
      </c>
      <c r="H7" s="146">
        <v>1.7883435458553087E-2</v>
      </c>
      <c r="I7" s="147">
        <v>5344.8680708148468</v>
      </c>
      <c r="J7" s="145">
        <v>2.713850943129259E-2</v>
      </c>
      <c r="K7" s="50">
        <v>3.2867487971810938E-2</v>
      </c>
      <c r="L7" s="145">
        <v>-2.7040617401557165E-2</v>
      </c>
      <c r="M7" s="145">
        <v>-3.6140049590800416E-3</v>
      </c>
    </row>
    <row r="8" spans="1:13" s="25" customFormat="1" x14ac:dyDescent="0.2">
      <c r="A8" s="138"/>
      <c r="C8" s="53" t="s">
        <v>19</v>
      </c>
      <c r="D8" s="54">
        <v>290.84235828798398</v>
      </c>
      <c r="E8" s="55">
        <v>-5.1504181007743233E-2</v>
      </c>
      <c r="F8" s="56">
        <v>-2.8581402973370862E-2</v>
      </c>
      <c r="G8" s="57">
        <v>-1.5205086808796064E-2</v>
      </c>
      <c r="H8" s="148">
        <v>1.2462243281609497E-2</v>
      </c>
      <c r="I8" s="149">
        <v>3275.0450896932771</v>
      </c>
      <c r="J8" s="150">
        <v>1.0919644212973534E-2</v>
      </c>
      <c r="K8" s="151">
        <v>1.6326633632222975E-2</v>
      </c>
      <c r="L8" s="150">
        <v>-5.1504181007743233E-2</v>
      </c>
      <c r="M8" s="150">
        <v>-2.8581402973370862E-2</v>
      </c>
    </row>
    <row r="9" spans="1:13" s="25" customFormat="1" x14ac:dyDescent="0.2">
      <c r="A9" s="138"/>
      <c r="C9" s="60" t="s">
        <v>20</v>
      </c>
      <c r="D9" s="61">
        <v>95.436706110191821</v>
      </c>
      <c r="E9" s="62">
        <v>-0.10939782891932526</v>
      </c>
      <c r="F9" s="63">
        <v>-2.6054572383015229E-2</v>
      </c>
      <c r="G9" s="64">
        <v>-2.6641742027110782E-2</v>
      </c>
      <c r="H9" s="152">
        <v>4.6073469688971969E-3</v>
      </c>
      <c r="I9" s="88">
        <v>1075.0234742695875</v>
      </c>
      <c r="J9" s="89">
        <v>4.0163183033142147E-2</v>
      </c>
      <c r="K9" s="90">
        <v>4.8367335994384586E-2</v>
      </c>
      <c r="L9" s="89">
        <v>-6.8682097209587845E-2</v>
      </c>
      <c r="M9" s="89">
        <v>-2.6054572383015229E-2</v>
      </c>
    </row>
    <row r="10" spans="1:13" s="25" customFormat="1" x14ac:dyDescent="0.2">
      <c r="A10" s="138"/>
      <c r="C10" s="67" t="s">
        <v>21</v>
      </c>
      <c r="D10" s="61">
        <v>24.495751221923467</v>
      </c>
      <c r="E10" s="62">
        <v>-0.10939782891932526</v>
      </c>
      <c r="F10" s="63">
        <v>-7.501021716477041E-2</v>
      </c>
      <c r="G10" s="64">
        <v>-5.7245282690641108E-3</v>
      </c>
      <c r="H10" s="152">
        <v>-8.0312877967112506E-3</v>
      </c>
      <c r="I10" s="88">
        <v>275.86477688958536</v>
      </c>
      <c r="J10" s="89">
        <v>2.3849987233308223E-2</v>
      </c>
      <c r="K10" s="90">
        <v>3.2462477346384411E-2</v>
      </c>
      <c r="L10" s="89">
        <v>-0.10939782891932526</v>
      </c>
      <c r="M10" s="89">
        <v>-7.501021716477041E-2</v>
      </c>
    </row>
    <row r="11" spans="1:13" s="25" customFormat="1" x14ac:dyDescent="0.2">
      <c r="A11" s="138"/>
      <c r="C11" s="68" t="s">
        <v>22</v>
      </c>
      <c r="D11" s="61">
        <v>24.495751221923467</v>
      </c>
      <c r="E11" s="62">
        <v>-0.10939782891932526</v>
      </c>
      <c r="F11" s="63">
        <v>-1.2666456957610817E-2</v>
      </c>
      <c r="G11" s="64">
        <v>-3.5838683228539225E-2</v>
      </c>
      <c r="H11" s="152">
        <v>2.5174328936794277E-2</v>
      </c>
      <c r="I11" s="88">
        <v>275.86477688958536</v>
      </c>
      <c r="J11" s="89">
        <v>2.3849987233308223E-2</v>
      </c>
      <c r="K11" s="90">
        <v>5.2660664669446078E-2</v>
      </c>
      <c r="L11" s="89">
        <v>-0.10939782891932526</v>
      </c>
      <c r="M11" s="89">
        <v>-1.2666456957610817E-2</v>
      </c>
    </row>
    <row r="12" spans="1:13" s="25" customFormat="1" x14ac:dyDescent="0.2">
      <c r="A12" s="138"/>
      <c r="C12" s="67" t="s">
        <v>23</v>
      </c>
      <c r="D12" s="61">
        <v>13.531757385026649</v>
      </c>
      <c r="E12" s="62">
        <v>-3.2850109119828219E-2</v>
      </c>
      <c r="F12" s="63">
        <v>8.8815296848068215E-3</v>
      </c>
      <c r="G12" s="64">
        <v>-2.7335055096948779E-2</v>
      </c>
      <c r="H12" s="152">
        <v>-5.8639635792214873E-2</v>
      </c>
      <c r="I12" s="88">
        <v>158.41087002965685</v>
      </c>
      <c r="J12" s="89">
        <v>5.2283571281888763E-2</v>
      </c>
      <c r="K12" s="90">
        <v>5.8195783563003367E-2</v>
      </c>
      <c r="L12" s="89">
        <v>-3.2850109119828219E-2</v>
      </c>
      <c r="M12" s="89">
        <v>8.8815296848068215E-3</v>
      </c>
    </row>
    <row r="13" spans="1:13" s="25" customFormat="1" ht="12.75" x14ac:dyDescent="0.2">
      <c r="A13" s="153"/>
      <c r="C13" s="154" t="s">
        <v>24</v>
      </c>
      <c r="D13" s="96">
        <v>79.529834449481143</v>
      </c>
      <c r="E13" s="155">
        <v>-2.1619590632135477E-2</v>
      </c>
      <c r="F13" s="156">
        <v>-7.3384837221460719E-3</v>
      </c>
      <c r="G13" s="98">
        <v>-7.450391913843557E-4</v>
      </c>
      <c r="H13" s="157">
        <v>1.6276265120640954E-2</v>
      </c>
      <c r="I13" s="158">
        <v>953.26140625259791</v>
      </c>
      <c r="J13" s="159">
        <v>-4.8120311520349901E-3</v>
      </c>
      <c r="K13" s="160">
        <v>-1.0272895927839754E-3</v>
      </c>
      <c r="L13" s="159">
        <v>-2.1619590632135477E-2</v>
      </c>
      <c r="M13" s="159">
        <v>-7.3384837221460719E-3</v>
      </c>
    </row>
    <row r="14" spans="1:13" s="25" customFormat="1" ht="12" customHeight="1" x14ac:dyDescent="0.2">
      <c r="A14" s="161"/>
      <c r="C14" s="71" t="s">
        <v>25</v>
      </c>
      <c r="D14" s="61">
        <v>20.245127149666899</v>
      </c>
      <c r="E14" s="62">
        <v>-2.3446632464251271E-2</v>
      </c>
      <c r="F14" s="63">
        <v>2.8665186899106576E-2</v>
      </c>
      <c r="G14" s="64">
        <v>8.377686109380944E-3</v>
      </c>
      <c r="H14" s="152">
        <v>2.5588131253781121E-2</v>
      </c>
      <c r="I14" s="88">
        <v>234.27121044725737</v>
      </c>
      <c r="J14" s="89">
        <v>7.8148525408254788E-3</v>
      </c>
      <c r="K14" s="90">
        <v>1.7343135012907851E-2</v>
      </c>
      <c r="L14" s="89">
        <v>-2.3446632464251271E-2</v>
      </c>
      <c r="M14" s="89">
        <v>2.8665186899106576E-2</v>
      </c>
    </row>
    <row r="15" spans="1:13" s="25" customFormat="1" x14ac:dyDescent="0.2">
      <c r="A15" s="138"/>
      <c r="C15" s="162" t="s">
        <v>26</v>
      </c>
      <c r="D15" s="103">
        <v>54.799637454343205</v>
      </c>
      <c r="E15" s="106">
        <v>-2.4754939773700579E-2</v>
      </c>
      <c r="F15" s="163">
        <v>-2.4948767694129348E-2</v>
      </c>
      <c r="G15" s="104">
        <v>-4.4007292061069014E-3</v>
      </c>
      <c r="H15" s="87">
        <v>6.6087328978787774E-3</v>
      </c>
      <c r="I15" s="164">
        <v>671.49024245371777</v>
      </c>
      <c r="J15" s="165">
        <v>-1.5224432438667002E-2</v>
      </c>
      <c r="K15" s="166">
        <v>-1.3365899820640181E-2</v>
      </c>
      <c r="L15" s="165">
        <v>-2.4754939773700579E-2</v>
      </c>
      <c r="M15" s="165">
        <v>-2.4948767694129348E-2</v>
      </c>
    </row>
    <row r="16" spans="1:13" s="25" customFormat="1" x14ac:dyDescent="0.2">
      <c r="A16" s="22"/>
      <c r="C16" s="167" t="s">
        <v>27</v>
      </c>
      <c r="D16" s="96">
        <v>11.520585604100109</v>
      </c>
      <c r="E16" s="155">
        <v>-2.092825417202604E-2</v>
      </c>
      <c r="F16" s="156">
        <v>1.6674299049759256E-3</v>
      </c>
      <c r="G16" s="98">
        <v>-3.4345090282065449E-2</v>
      </c>
      <c r="H16" s="157">
        <v>-0.11253595175442288</v>
      </c>
      <c r="I16" s="158">
        <v>135.47447717912092</v>
      </c>
      <c r="J16" s="159">
        <v>-2.9432007862852716E-2</v>
      </c>
      <c r="K16" s="160">
        <v>-2.4343225195992968E-2</v>
      </c>
      <c r="L16" s="159">
        <v>-2.092825417202604E-2</v>
      </c>
      <c r="M16" s="159">
        <v>1.6674299049759256E-3</v>
      </c>
    </row>
    <row r="17" spans="1:13" s="25" customFormat="1" x14ac:dyDescent="0.2">
      <c r="A17" s="22"/>
      <c r="C17" s="168" t="s">
        <v>28</v>
      </c>
      <c r="D17" s="103">
        <v>24.682271370649403</v>
      </c>
      <c r="E17" s="106">
        <v>-0.12149470110392191</v>
      </c>
      <c r="F17" s="163">
        <v>-8.6615378017121269E-2</v>
      </c>
      <c r="G17" s="104">
        <v>-1.9384783873656719E-2</v>
      </c>
      <c r="H17" s="169">
        <v>2.5954674607350903E-2</v>
      </c>
      <c r="I17" s="164">
        <v>318.8808229343876</v>
      </c>
      <c r="J17" s="170">
        <v>-1.4036619925748561E-2</v>
      </c>
      <c r="K17" s="166">
        <v>-8.7610643516197184E-3</v>
      </c>
      <c r="L17" s="165">
        <v>-0.12149470110392191</v>
      </c>
      <c r="M17" s="165">
        <v>-8.6615378017121269E-2</v>
      </c>
    </row>
    <row r="18" spans="1:13" s="25" customFormat="1" x14ac:dyDescent="0.2">
      <c r="C18" s="60" t="s">
        <v>29</v>
      </c>
      <c r="D18" s="61">
        <v>74.901379423771544</v>
      </c>
      <c r="E18" s="62">
        <v>-4.2465276951224373E-2</v>
      </c>
      <c r="F18" s="63">
        <v>-4.219955226080796E-2</v>
      </c>
      <c r="G18" s="64">
        <v>-1.2140599529612439E-2</v>
      </c>
      <c r="H18" s="152">
        <v>3.8403929572795592E-2</v>
      </c>
      <c r="I18" s="88">
        <v>726.65980176140886</v>
      </c>
      <c r="J18" s="89">
        <v>3.9259386409626895E-3</v>
      </c>
      <c r="K18" s="90">
        <v>8.0705583925173574E-3</v>
      </c>
      <c r="L18" s="89">
        <v>-4.2465276951224373E-2</v>
      </c>
      <c r="M18" s="89">
        <v>-4.219955226080796E-2</v>
      </c>
    </row>
    <row r="19" spans="1:13" s="25" customFormat="1" x14ac:dyDescent="0.2">
      <c r="A19" s="23"/>
      <c r="C19" s="67" t="s">
        <v>30</v>
      </c>
      <c r="D19" s="61">
        <v>46.137645483871118</v>
      </c>
      <c r="E19" s="62">
        <v>-3.6708576595575915E-2</v>
      </c>
      <c r="F19" s="63">
        <v>-3.7631998251497656E-2</v>
      </c>
      <c r="G19" s="64">
        <v>-1.0336050899433347E-2</v>
      </c>
      <c r="H19" s="152">
        <v>4.9642476851926354E-2</v>
      </c>
      <c r="I19" s="88">
        <v>468.72371302317799</v>
      </c>
      <c r="J19" s="89">
        <v>1.2651071014611937E-2</v>
      </c>
      <c r="K19" s="90">
        <v>1.5978599015401329E-2</v>
      </c>
      <c r="L19" s="89">
        <v>-3.6708576595575915E-2</v>
      </c>
      <c r="M19" s="89">
        <v>-3.7631998251497656E-2</v>
      </c>
    </row>
    <row r="20" spans="1:13" s="25" customFormat="1" x14ac:dyDescent="0.2">
      <c r="A20" s="23"/>
      <c r="C20" s="67" t="s">
        <v>31</v>
      </c>
      <c r="D20" s="61">
        <v>28.763733939900419</v>
      </c>
      <c r="E20" s="62">
        <v>-5.1556816143883077E-2</v>
      </c>
      <c r="F20" s="63">
        <v>-5.046323674507025E-2</v>
      </c>
      <c r="G20" s="64">
        <v>-1.5432492943301179E-2</v>
      </c>
      <c r="H20" s="152">
        <v>1.9024455811125884E-2</v>
      </c>
      <c r="I20" s="88">
        <v>257.93608873823075</v>
      </c>
      <c r="J20" s="89">
        <v>-1.1550516467094596E-2</v>
      </c>
      <c r="K20" s="90">
        <v>-5.9755975274666806E-3</v>
      </c>
      <c r="L20" s="89">
        <v>-5.1556816143883077E-2</v>
      </c>
      <c r="M20" s="89">
        <v>-5.046323674507025E-2</v>
      </c>
    </row>
    <row r="21" spans="1:13" s="25" customFormat="1" x14ac:dyDescent="0.2">
      <c r="C21" s="171" t="s">
        <v>32</v>
      </c>
      <c r="D21" s="172">
        <v>176.03110330969213</v>
      </c>
      <c r="E21" s="173">
        <v>1.6266591565017974E-2</v>
      </c>
      <c r="F21" s="174">
        <v>3.7677349051443265E-2</v>
      </c>
      <c r="G21" s="175">
        <v>-2.797734314467859E-2</v>
      </c>
      <c r="H21" s="148">
        <v>2.6942733393276574E-2</v>
      </c>
      <c r="I21" s="176">
        <v>2069.8229811215692</v>
      </c>
      <c r="J21" s="177">
        <v>5.38922251829419E-2</v>
      </c>
      <c r="K21" s="178">
        <v>6.0118980134576505E-2</v>
      </c>
      <c r="L21" s="177">
        <v>1.6266591565017974E-2</v>
      </c>
      <c r="M21" s="177">
        <v>3.7677349051443265E-2</v>
      </c>
    </row>
    <row r="22" spans="1:13" s="25" customFormat="1" ht="12.75" customHeight="1" x14ac:dyDescent="0.2">
      <c r="C22" s="77" t="s">
        <v>33</v>
      </c>
      <c r="D22" s="61">
        <v>133.02398722119599</v>
      </c>
      <c r="E22" s="62">
        <v>3.0485596243382984E-2</v>
      </c>
      <c r="F22" s="63">
        <v>5.1026024615145271E-2</v>
      </c>
      <c r="G22" s="64">
        <v>-2.9288503877272554E-2</v>
      </c>
      <c r="H22" s="152">
        <v>2.6233206226667694E-2</v>
      </c>
      <c r="I22" s="88">
        <v>1587.8348015520892</v>
      </c>
      <c r="J22" s="89">
        <v>6.2636917349884413E-2</v>
      </c>
      <c r="K22" s="90">
        <v>6.8404593446013573E-2</v>
      </c>
      <c r="L22" s="89">
        <v>3.0485596243382984E-2</v>
      </c>
      <c r="M22" s="89">
        <v>5.1026024615145271E-2</v>
      </c>
    </row>
    <row r="23" spans="1:13" s="25" customFormat="1" ht="12.75" customHeight="1" x14ac:dyDescent="0.2">
      <c r="C23" s="78" t="s">
        <v>34</v>
      </c>
      <c r="D23" s="61">
        <v>125.90171391359169</v>
      </c>
      <c r="E23" s="62">
        <v>3.2776640762140152E-2</v>
      </c>
      <c r="F23" s="63">
        <v>5.1951951373721661E-2</v>
      </c>
      <c r="G23" s="64">
        <v>-2.7117571390645079E-2</v>
      </c>
      <c r="H23" s="152">
        <v>3.1783805372999518E-2</v>
      </c>
      <c r="I23" s="88">
        <v>1498.7140077974245</v>
      </c>
      <c r="J23" s="89">
        <v>6.2789465194684979E-2</v>
      </c>
      <c r="K23" s="90">
        <v>6.8506048690738952E-2</v>
      </c>
      <c r="L23" s="89">
        <v>3.2776640762140152E-2</v>
      </c>
      <c r="M23" s="89">
        <v>5.1951951373721661E-2</v>
      </c>
    </row>
    <row r="24" spans="1:13" s="25" customFormat="1" ht="12.75" customHeight="1" x14ac:dyDescent="0.2">
      <c r="A24" s="23"/>
      <c r="C24" s="71" t="s">
        <v>35</v>
      </c>
      <c r="D24" s="79">
        <v>7.1222733076043054</v>
      </c>
      <c r="E24" s="62">
        <v>-8.3989561587030082E-3</v>
      </c>
      <c r="F24" s="63">
        <v>3.5233007961896989E-2</v>
      </c>
      <c r="G24" s="64">
        <v>-6.5433038145528699E-2</v>
      </c>
      <c r="H24" s="152">
        <v>-5.8478283104056783E-2</v>
      </c>
      <c r="I24" s="88">
        <v>89.120793754664717</v>
      </c>
      <c r="J24" s="89">
        <v>6.0078116858091279E-2</v>
      </c>
      <c r="K24" s="90">
        <v>6.6707775218919796E-2</v>
      </c>
      <c r="L24" s="89">
        <v>-8.3989561587030082E-3</v>
      </c>
      <c r="M24" s="89">
        <v>3.5233007961896989E-2</v>
      </c>
    </row>
    <row r="25" spans="1:13" s="25" customFormat="1" ht="12.75" customHeight="1" x14ac:dyDescent="0.2">
      <c r="C25" s="179" t="s">
        <v>36</v>
      </c>
      <c r="D25" s="103">
        <v>43.007116088496097</v>
      </c>
      <c r="E25" s="106">
        <v>-2.5331539976530593E-2</v>
      </c>
      <c r="F25" s="163">
        <v>-4.7518557404021555E-3</v>
      </c>
      <c r="G25" s="104">
        <v>-2.3550190522861447E-2</v>
      </c>
      <c r="H25" s="87">
        <v>2.9208024045869196E-2</v>
      </c>
      <c r="I25" s="164">
        <v>481.98817956947966</v>
      </c>
      <c r="J25" s="165">
        <v>2.6075383200109714E-2</v>
      </c>
      <c r="K25" s="166">
        <v>3.3742158345530404E-2</v>
      </c>
      <c r="L25" s="165">
        <v>-2.5331539976530593E-2</v>
      </c>
      <c r="M25" s="165">
        <v>-4.7518557404021555E-3</v>
      </c>
    </row>
    <row r="26" spans="1:13" s="25" customFormat="1" ht="12.75" customHeight="1" x14ac:dyDescent="0.2">
      <c r="C26" s="53" t="s">
        <v>37</v>
      </c>
      <c r="D26" s="103">
        <v>391.9720821739046</v>
      </c>
      <c r="E26" s="106">
        <v>-2.4036413888820052E-2</v>
      </c>
      <c r="F26" s="163">
        <v>2.6516306462684991E-3</v>
      </c>
      <c r="G26" s="104">
        <v>-2.1504239413118631E-2</v>
      </c>
      <c r="H26" s="87">
        <v>1.4648174547226445E-2</v>
      </c>
      <c r="I26" s="164">
        <v>4618.2082690534371</v>
      </c>
      <c r="J26" s="165">
        <v>3.0889026133927411E-2</v>
      </c>
      <c r="K26" s="166">
        <v>3.6868503619419846E-2</v>
      </c>
      <c r="L26" s="165">
        <v>-2.4036413888820052E-2</v>
      </c>
      <c r="M26" s="165">
        <v>2.6516306462684991E-3</v>
      </c>
    </row>
    <row r="27" spans="1:13" s="25" customFormat="1" ht="12.75" hidden="1" customHeight="1" x14ac:dyDescent="0.2">
      <c r="C27" s="180"/>
      <c r="D27" s="66"/>
      <c r="E27" s="63"/>
      <c r="F27" s="181"/>
      <c r="G27" s="182"/>
      <c r="H27" s="181"/>
      <c r="I27" s="66"/>
      <c r="J27" s="63"/>
      <c r="K27" s="181"/>
      <c r="L27" s="63"/>
      <c r="M27" s="181"/>
    </row>
    <row r="28" spans="1:13" s="25" customFormat="1" ht="12.75" hidden="1" customHeight="1" x14ac:dyDescent="0.2">
      <c r="C28" s="180"/>
      <c r="D28" s="66"/>
      <c r="E28" s="63"/>
      <c r="F28" s="181"/>
      <c r="G28" s="182"/>
      <c r="H28" s="181"/>
      <c r="I28" s="66"/>
      <c r="J28" s="63"/>
      <c r="K28" s="181"/>
      <c r="L28" s="63"/>
      <c r="M28" s="181"/>
    </row>
    <row r="29" spans="1:13" s="25" customFormat="1" ht="12.75" hidden="1" customHeight="1" x14ac:dyDescent="0.2">
      <c r="C29" s="180"/>
      <c r="D29" s="66"/>
      <c r="E29" s="63"/>
      <c r="F29" s="181"/>
      <c r="G29" s="182"/>
      <c r="H29" s="181"/>
      <c r="I29" s="66"/>
      <c r="J29" s="63"/>
      <c r="K29" s="181"/>
      <c r="L29" s="63"/>
      <c r="M29" s="181"/>
    </row>
    <row r="30" spans="1:13" s="25" customFormat="1" ht="12.75" customHeight="1" x14ac:dyDescent="0.2">
      <c r="C30" s="183"/>
      <c r="D30" s="144"/>
      <c r="E30" s="145"/>
      <c r="F30" s="184"/>
      <c r="G30" s="145"/>
      <c r="H30" s="146"/>
      <c r="I30" s="185"/>
      <c r="J30" s="184"/>
      <c r="K30" s="145"/>
      <c r="L30" s="186"/>
      <c r="M30" s="145"/>
    </row>
    <row r="31" spans="1:13" s="25" customFormat="1" ht="12.75" customHeight="1" x14ac:dyDescent="0.2">
      <c r="C31" s="77" t="s">
        <v>38</v>
      </c>
      <c r="D31" s="96">
        <v>60.985889350000001</v>
      </c>
      <c r="E31" s="98">
        <v>-6.4769238656760764E-2</v>
      </c>
      <c r="F31" s="187">
        <v>-1.9262539899788877E-2</v>
      </c>
      <c r="G31" s="98">
        <v>-5.8369168483733636E-2</v>
      </c>
      <c r="H31" s="155">
        <v>-8.4736839467625669E-2</v>
      </c>
      <c r="I31" s="96">
        <v>708.22366769000007</v>
      </c>
      <c r="J31" s="156">
        <v>3.4317005344649321E-2</v>
      </c>
      <c r="K31" s="98">
        <v>4.9579814112139742E-2</v>
      </c>
      <c r="L31" s="156">
        <v>-6.4769238656760764E-2</v>
      </c>
      <c r="M31" s="98">
        <v>-1.9262539899788877E-2</v>
      </c>
    </row>
    <row r="32" spans="1:13" s="25" customFormat="1" ht="12.75" customHeight="1" x14ac:dyDescent="0.2">
      <c r="C32" s="101" t="s">
        <v>39</v>
      </c>
      <c r="D32" s="61">
        <v>48.855779909999995</v>
      </c>
      <c r="E32" s="64">
        <v>-5.7948233814385963E-2</v>
      </c>
      <c r="F32" s="97">
        <v>1.3290895506120171E-2</v>
      </c>
      <c r="G32" s="64">
        <v>1.1769998478608601E-2</v>
      </c>
      <c r="H32" s="62">
        <v>0.11380686933296924</v>
      </c>
      <c r="I32" s="61">
        <v>566.05082035999999</v>
      </c>
      <c r="J32" s="63">
        <v>3.6332114760636358E-2</v>
      </c>
      <c r="K32" s="64">
        <v>4.4432683959541475E-2</v>
      </c>
      <c r="L32" s="63">
        <v>-5.7948233814385963E-2</v>
      </c>
      <c r="M32" s="64">
        <v>1.3290895506120171E-2</v>
      </c>
    </row>
    <row r="33" spans="2:19" s="25" customFormat="1" ht="12.75" customHeight="1" x14ac:dyDescent="0.2">
      <c r="C33" s="101" t="s">
        <v>40</v>
      </c>
      <c r="D33" s="61">
        <v>6.3483575600000002</v>
      </c>
      <c r="E33" s="64">
        <v>-3.3356568723601487E-2</v>
      </c>
      <c r="F33" s="97">
        <v>-0.10033018034498564</v>
      </c>
      <c r="G33" s="64">
        <v>-9.6828189421366617E-2</v>
      </c>
      <c r="H33" s="62">
        <v>-1.6088698972070437E-2</v>
      </c>
      <c r="I33" s="61">
        <v>74.632001840000001</v>
      </c>
      <c r="J33" s="63">
        <v>3.6543051177158503E-2</v>
      </c>
      <c r="K33" s="64">
        <v>2.6459208351785612E-2</v>
      </c>
      <c r="L33" s="63">
        <v>-3.3356568723601487E-2</v>
      </c>
      <c r="M33" s="64">
        <v>-0.10033018034498564</v>
      </c>
    </row>
    <row r="34" spans="2:19" s="25" customFormat="1" ht="12.75" customHeight="1" x14ac:dyDescent="0.2">
      <c r="C34" s="102" t="s">
        <v>41</v>
      </c>
      <c r="D34" s="103">
        <v>5.7817518800000007</v>
      </c>
      <c r="E34" s="104">
        <v>-0.1473595628142309</v>
      </c>
      <c r="F34" s="105">
        <v>3.7250867815666888E-2</v>
      </c>
      <c r="G34" s="105">
        <v>-0.10266179975166767</v>
      </c>
      <c r="H34" s="104">
        <v>-0.28694313463269572</v>
      </c>
      <c r="I34" s="103">
        <v>67.540845489999995</v>
      </c>
      <c r="J34" s="163">
        <v>1.5360901209608313E-2</v>
      </c>
      <c r="K34" s="104">
        <v>8.0475412149930481E-2</v>
      </c>
      <c r="L34" s="163">
        <v>-0.1473595628142309</v>
      </c>
      <c r="M34" s="104">
        <v>3.7250867815666888E-2</v>
      </c>
      <c r="O34" s="100"/>
    </row>
    <row r="35" spans="2:19" s="25" customFormat="1" ht="12.75" customHeight="1" x14ac:dyDescent="0.2">
      <c r="C35" s="188"/>
      <c r="D35" s="66"/>
      <c r="E35" s="90"/>
      <c r="F35" s="90"/>
      <c r="G35" s="90"/>
      <c r="H35" s="90"/>
      <c r="I35" s="66"/>
      <c r="J35" s="90"/>
      <c r="K35" s="90"/>
      <c r="L35" s="90"/>
      <c r="O35" s="100"/>
      <c r="P35" s="100"/>
      <c r="Q35" s="100"/>
      <c r="R35" s="100"/>
      <c r="S35" s="100"/>
    </row>
    <row r="36" spans="2:19" s="25" customFormat="1" ht="12.75" customHeight="1" x14ac:dyDescent="0.2">
      <c r="B36" s="69"/>
      <c r="C36" s="109"/>
      <c r="D36" s="109"/>
      <c r="E36" s="109"/>
      <c r="F36" s="109"/>
      <c r="G36" s="109"/>
      <c r="H36" s="109"/>
      <c r="I36" s="109"/>
      <c r="J36" s="109"/>
      <c r="K36" s="109"/>
      <c r="L36" s="109"/>
      <c r="M36" s="109"/>
    </row>
    <row r="37" spans="2:19" s="25" customFormat="1" ht="40.5" customHeight="1" x14ac:dyDescent="0.2">
      <c r="B37" s="69"/>
      <c r="C37" s="125" t="s">
        <v>48</v>
      </c>
      <c r="D37" s="126" t="s">
        <v>7</v>
      </c>
      <c r="E37" s="127"/>
      <c r="F37" s="127"/>
      <c r="G37" s="128"/>
      <c r="H37" s="126" t="s">
        <v>14</v>
      </c>
      <c r="I37" s="127"/>
      <c r="J37" s="127"/>
      <c r="K37" s="128"/>
      <c r="L37" s="126" t="s">
        <v>15</v>
      </c>
      <c r="M37" s="128"/>
    </row>
    <row r="38" spans="2:19" s="25" customFormat="1" ht="53.25" customHeight="1" x14ac:dyDescent="0.2">
      <c r="B38" s="69"/>
      <c r="C38" s="129"/>
      <c r="D38" s="130" t="str">
        <f>D5</f>
        <v>Données brutes  janv 2026</v>
      </c>
      <c r="E38" s="131" t="str">
        <f>E5</f>
        <v>Taux de croissance  janv 2026 / janv 2025</v>
      </c>
      <c r="F38" s="189"/>
      <c r="G38" s="133" t="str">
        <f>G5</f>
        <v>Taux de croissance  janv 2026 / dec 2025</v>
      </c>
      <c r="H38" s="134" t="str">
        <f>H5</f>
        <v>Rappel :
Taux ACM CVS-CJO à fin janv 2025</v>
      </c>
      <c r="I38" s="135" t="str">
        <f>I5</f>
        <v>Données brutes fev 2025 - janv 2026</v>
      </c>
      <c r="J38" s="131" t="str">
        <f>J5</f>
        <v>Taux ACM (fev 2025 - janv 2026 / fev 2024 - janv 2025)</v>
      </c>
      <c r="K38" s="137"/>
      <c r="L38" s="131" t="str">
        <f>L5</f>
        <v>(janv à janv 2026 ) /
(janv à janv 2025 )</v>
      </c>
      <c r="M38" s="137"/>
    </row>
    <row r="39" spans="2:19" s="25" customFormat="1" ht="40.5" customHeight="1" x14ac:dyDescent="0.2">
      <c r="B39" s="69"/>
      <c r="C39" s="139"/>
      <c r="D39" s="140"/>
      <c r="E39" s="133" t="s">
        <v>16</v>
      </c>
      <c r="F39" s="190" t="s">
        <v>17</v>
      </c>
      <c r="G39" s="133" t="s">
        <v>17</v>
      </c>
      <c r="H39" s="141"/>
      <c r="I39" s="142"/>
      <c r="J39" s="133" t="s">
        <v>16</v>
      </c>
      <c r="K39" s="133" t="s">
        <v>17</v>
      </c>
      <c r="L39" s="133" t="s">
        <v>16</v>
      </c>
      <c r="M39" s="133" t="s">
        <v>17</v>
      </c>
    </row>
    <row r="40" spans="2:19" s="25" customFormat="1" ht="12.75" customHeight="1" x14ac:dyDescent="0.2">
      <c r="B40" s="69"/>
      <c r="C40" s="143" t="s">
        <v>18</v>
      </c>
      <c r="D40" s="144">
        <v>182.303907215664</v>
      </c>
      <c r="E40" s="145">
        <v>-2.4135508163632302E-2</v>
      </c>
      <c r="F40" s="49">
        <v>-6.2286528290786958E-3</v>
      </c>
      <c r="G40" s="50">
        <v>7.5424507501014038E-3</v>
      </c>
      <c r="H40" s="146">
        <v>-1.3280432325338265E-2</v>
      </c>
      <c r="I40" s="147">
        <v>2395.2974039188589</v>
      </c>
      <c r="J40" s="145">
        <v>-3.0794477815726529E-3</v>
      </c>
      <c r="K40" s="50">
        <v>-4.9878104458150885E-3</v>
      </c>
      <c r="L40" s="145">
        <v>-4.3105815492250343E-4</v>
      </c>
      <c r="M40" s="145">
        <v>-4.9572903713708261E-3</v>
      </c>
    </row>
    <row r="41" spans="2:19" s="25" customFormat="1" ht="12.75" customHeight="1" x14ac:dyDescent="0.2">
      <c r="B41" s="69"/>
      <c r="C41" s="53" t="s">
        <v>19</v>
      </c>
      <c r="D41" s="54">
        <v>100.636147989702</v>
      </c>
      <c r="E41" s="55">
        <v>-4.1693793414940283E-2</v>
      </c>
      <c r="F41" s="56">
        <v>-2.1073448593775246E-2</v>
      </c>
      <c r="G41" s="57">
        <v>-7.9769141446888181E-3</v>
      </c>
      <c r="H41" s="148">
        <v>-2.1439857229116899E-2</v>
      </c>
      <c r="I41" s="149">
        <v>1398.0818393788797</v>
      </c>
      <c r="J41" s="150">
        <v>-1.6555433577380874E-2</v>
      </c>
      <c r="K41" s="151">
        <v>-1.8983034615865479E-2</v>
      </c>
      <c r="L41" s="150">
        <v>-1.4155115344061886E-2</v>
      </c>
      <c r="M41" s="150">
        <v>-1.8386671839234814E-2</v>
      </c>
    </row>
    <row r="42" spans="2:19" s="25" customFormat="1" ht="12.75" customHeight="1" x14ac:dyDescent="0.2">
      <c r="B42" s="69"/>
      <c r="C42" s="60" t="s">
        <v>20</v>
      </c>
      <c r="D42" s="79">
        <v>26.411133996062709</v>
      </c>
      <c r="E42" s="62">
        <v>-8.7743693040971737E-2</v>
      </c>
      <c r="F42" s="63">
        <v>-4.5742957152913544E-2</v>
      </c>
      <c r="G42" s="64">
        <v>-2.0527848874085985E-2</v>
      </c>
      <c r="H42" s="152">
        <v>4.2053855718571231E-3</v>
      </c>
      <c r="I42" s="88">
        <v>443.14433346542745</v>
      </c>
      <c r="J42" s="89">
        <v>-2.1845093989590336E-2</v>
      </c>
      <c r="K42" s="90">
        <v>-2.256269450493209E-2</v>
      </c>
      <c r="L42" s="89">
        <v>-2.5135327059078505E-2</v>
      </c>
      <c r="M42" s="89">
        <v>-2.993544562661099E-2</v>
      </c>
    </row>
    <row r="43" spans="2:19" s="25" customFormat="1" ht="12.75" customHeight="1" x14ac:dyDescent="0.2">
      <c r="B43" s="69"/>
      <c r="C43" s="67" t="s">
        <v>21</v>
      </c>
      <c r="D43" s="61">
        <v>8.22550604299383</v>
      </c>
      <c r="E43" s="62">
        <v>-0.10697892550825761</v>
      </c>
      <c r="F43" s="63">
        <v>-7.2361619463592985E-2</v>
      </c>
      <c r="G43" s="64">
        <v>-4.6288814001665846E-2</v>
      </c>
      <c r="H43" s="152">
        <v>-4.4308170026980731E-2</v>
      </c>
      <c r="I43" s="88">
        <v>122.37260300410095</v>
      </c>
      <c r="J43" s="89">
        <v>-2.9749543363869257E-2</v>
      </c>
      <c r="K43" s="90">
        <v>-3.3294171080611612E-2</v>
      </c>
      <c r="L43" s="89">
        <v>-2.2661623331023062E-2</v>
      </c>
      <c r="M43" s="89">
        <v>-2.81367662489167E-2</v>
      </c>
    </row>
    <row r="44" spans="2:19" s="25" customFormat="1" ht="12.75" customHeight="1" x14ac:dyDescent="0.2">
      <c r="B44" s="69"/>
      <c r="C44" s="67" t="s">
        <v>22</v>
      </c>
      <c r="D44" s="61">
        <v>15.541740176614137</v>
      </c>
      <c r="E44" s="62">
        <v>-5.7807635919542188E-2</v>
      </c>
      <c r="F44" s="63">
        <v>-1.0981605911408399E-2</v>
      </c>
      <c r="G44" s="64">
        <v>-1.0135840947100183E-2</v>
      </c>
      <c r="H44" s="152">
        <v>2.2955809776678437E-2</v>
      </c>
      <c r="I44" s="88">
        <v>258.36643015077959</v>
      </c>
      <c r="J44" s="89">
        <v>2.7743803654332044E-3</v>
      </c>
      <c r="K44" s="90">
        <v>3.7810497554251477E-3</v>
      </c>
      <c r="L44" s="89">
        <v>-1.4327881584554891E-3</v>
      </c>
      <c r="M44" s="89">
        <v>-5.5562373411940369E-3</v>
      </c>
    </row>
    <row r="45" spans="2:19" s="25" customFormat="1" ht="12.75" customHeight="1" x14ac:dyDescent="0.2">
      <c r="B45" s="69"/>
      <c r="C45" s="67" t="s">
        <v>23</v>
      </c>
      <c r="D45" s="61">
        <v>2.5071093883196198</v>
      </c>
      <c r="E45" s="62">
        <v>-0.19746029898382333</v>
      </c>
      <c r="F45" s="63">
        <v>-0.13785083755151051</v>
      </c>
      <c r="G45" s="64">
        <v>-1.4544979432049354E-2</v>
      </c>
      <c r="H45" s="152">
        <v>2.7100945045726466E-2</v>
      </c>
      <c r="I45" s="88">
        <v>60.408021104032898</v>
      </c>
      <c r="J45" s="89">
        <v>-0.10497863417945852</v>
      </c>
      <c r="K45" s="90">
        <v>-0.10672923975091408</v>
      </c>
      <c r="L45" s="89">
        <v>-0.12559729895887939</v>
      </c>
      <c r="M45" s="89">
        <v>-0.13066903985731393</v>
      </c>
    </row>
    <row r="46" spans="2:19" s="25" customFormat="1" ht="12.75" customHeight="1" x14ac:dyDescent="0.2">
      <c r="B46" s="69"/>
      <c r="C46" s="154" t="s">
        <v>24</v>
      </c>
      <c r="D46" s="96">
        <v>45.958328592236064</v>
      </c>
      <c r="E46" s="155">
        <v>-2.764893544515834E-2</v>
      </c>
      <c r="F46" s="156">
        <v>-1.500570723380823E-2</v>
      </c>
      <c r="G46" s="98">
        <v>2.3939947471094403E-3</v>
      </c>
      <c r="H46" s="157">
        <v>-2.8606017610645296E-2</v>
      </c>
      <c r="I46" s="158">
        <v>580.91434538111946</v>
      </c>
      <c r="J46" s="159">
        <v>-1.3697908285752236E-2</v>
      </c>
      <c r="K46" s="160">
        <v>-1.751523743630079E-2</v>
      </c>
      <c r="L46" s="159">
        <v>-9.518503758529917E-3</v>
      </c>
      <c r="M46" s="159">
        <v>-1.3204745083860936E-2</v>
      </c>
    </row>
    <row r="47" spans="2:19" s="25" customFormat="1" ht="12.75" customHeight="1" x14ac:dyDescent="0.2">
      <c r="B47" s="69"/>
      <c r="C47" s="71" t="s">
        <v>25</v>
      </c>
      <c r="D47" s="61">
        <v>8.3146610983467291</v>
      </c>
      <c r="E47" s="62">
        <v>-7.8448819376016887E-2</v>
      </c>
      <c r="F47" s="63">
        <v>-1.8879583876997175E-2</v>
      </c>
      <c r="G47" s="64">
        <v>1.5614999036299704E-3</v>
      </c>
      <c r="H47" s="152">
        <v>1.9707800827941657E-2</v>
      </c>
      <c r="I47" s="88">
        <v>122.05141038647292</v>
      </c>
      <c r="J47" s="89">
        <v>-6.7584040435956227E-3</v>
      </c>
      <c r="K47" s="90">
        <v>-8.2787838732162333E-3</v>
      </c>
      <c r="L47" s="89">
        <v>-9.4417482023207988E-3</v>
      </c>
      <c r="M47" s="89">
        <v>-1.6428441306751473E-2</v>
      </c>
    </row>
    <row r="48" spans="2:19" s="25" customFormat="1" ht="12.75" customHeight="1" x14ac:dyDescent="0.2">
      <c r="B48" s="69"/>
      <c r="C48" s="162" t="s">
        <v>26</v>
      </c>
      <c r="D48" s="103">
        <v>36.884634822259798</v>
      </c>
      <c r="E48" s="106">
        <v>-1.6350555659224719E-2</v>
      </c>
      <c r="F48" s="163">
        <v>-1.5796847241644874E-2</v>
      </c>
      <c r="G48" s="104">
        <v>2.8691343599036578E-3</v>
      </c>
      <c r="H48" s="87">
        <v>-4.4228575839859841E-2</v>
      </c>
      <c r="I48" s="164">
        <v>443.20146577372998</v>
      </c>
      <c r="J48" s="165">
        <v>-1.8171906805568794E-2</v>
      </c>
      <c r="K48" s="166">
        <v>-2.2687580333781043E-2</v>
      </c>
      <c r="L48" s="165">
        <v>-1.2124139543130186E-2</v>
      </c>
      <c r="M48" s="165">
        <v>-1.4842241354741215E-2</v>
      </c>
    </row>
    <row r="49" spans="2:19" s="25" customFormat="1" ht="12.75" customHeight="1" x14ac:dyDescent="0.2">
      <c r="B49" s="69"/>
      <c r="C49" s="167" t="s">
        <v>27</v>
      </c>
      <c r="D49" s="96">
        <v>4.6601089032867895</v>
      </c>
      <c r="E49" s="155">
        <v>-0.14304942507405394</v>
      </c>
      <c r="F49" s="156">
        <v>-0.12840514047102336</v>
      </c>
      <c r="G49" s="98">
        <v>-2.0199568475935958E-2</v>
      </c>
      <c r="H49" s="157">
        <v>-0.22014189479212987</v>
      </c>
      <c r="I49" s="158">
        <v>68.757811618573186</v>
      </c>
      <c r="J49" s="159">
        <v>-0.14156057106345921</v>
      </c>
      <c r="K49" s="160">
        <v>-0.14470720851684049</v>
      </c>
      <c r="L49" s="159">
        <v>-0.12118280355788313</v>
      </c>
      <c r="M49" s="159">
        <v>-0.12578514505080562</v>
      </c>
    </row>
    <row r="50" spans="2:19" s="25" customFormat="1" ht="12.75" customHeight="1" x14ac:dyDescent="0.2">
      <c r="B50" s="69"/>
      <c r="C50" s="168" t="s">
        <v>28</v>
      </c>
      <c r="D50" s="103">
        <v>12.310890397740501</v>
      </c>
      <c r="E50" s="106">
        <v>-2.029919833399163E-2</v>
      </c>
      <c r="F50" s="163">
        <v>1.3428190203548018E-2</v>
      </c>
      <c r="G50" s="104">
        <v>-3.529013384598878E-3</v>
      </c>
      <c r="H50" s="169">
        <v>3.136764924146207E-2</v>
      </c>
      <c r="I50" s="164">
        <v>164.12668627700651</v>
      </c>
      <c r="J50" s="170">
        <v>5.4304570881897885E-3</v>
      </c>
      <c r="K50" s="166">
        <v>2.9495312581493405E-3</v>
      </c>
      <c r="L50" s="165">
        <v>4.8803828456616127E-3</v>
      </c>
      <c r="M50" s="165">
        <v>3.3019864198990945E-4</v>
      </c>
    </row>
    <row r="51" spans="2:19" s="25" customFormat="1" ht="12.75" customHeight="1" x14ac:dyDescent="0.2">
      <c r="B51" s="69"/>
      <c r="C51" s="60" t="s">
        <v>29</v>
      </c>
      <c r="D51" s="61">
        <v>9.0601283590650183</v>
      </c>
      <c r="E51" s="62">
        <v>6.6771301402421601E-2</v>
      </c>
      <c r="F51" s="63">
        <v>6.6283370762880045E-2</v>
      </c>
      <c r="G51" s="64">
        <v>-6.7498108541699242E-3</v>
      </c>
      <c r="H51" s="152">
        <v>1.4071379009375162E-2</v>
      </c>
      <c r="I51" s="88">
        <v>112.77288857613549</v>
      </c>
      <c r="J51" s="89">
        <v>4.1165709721634913E-2</v>
      </c>
      <c r="K51" s="90">
        <v>4.0103234182430558E-2</v>
      </c>
      <c r="L51" s="89">
        <v>4.2283929150939814E-2</v>
      </c>
      <c r="M51" s="89">
        <v>4.1423078097435839E-2</v>
      </c>
    </row>
    <row r="52" spans="2:19" s="25" customFormat="1" ht="12.75" customHeight="1" x14ac:dyDescent="0.2">
      <c r="B52" s="69"/>
      <c r="C52" s="67" t="s">
        <v>30</v>
      </c>
      <c r="D52" s="61">
        <v>5.9429773418653493</v>
      </c>
      <c r="E52" s="62">
        <v>9.0840952019523913E-2</v>
      </c>
      <c r="F52" s="63">
        <v>9.0318618109944238E-2</v>
      </c>
      <c r="G52" s="64">
        <v>-9.6246324045665688E-3</v>
      </c>
      <c r="H52" s="152">
        <v>2.4043949226509653E-2</v>
      </c>
      <c r="I52" s="88">
        <v>73.496033101917462</v>
      </c>
      <c r="J52" s="89">
        <v>6.506951030026098E-2</v>
      </c>
      <c r="K52" s="90">
        <v>6.44477503668619E-2</v>
      </c>
      <c r="L52" s="89">
        <v>6.9926522856520679E-2</v>
      </c>
      <c r="M52" s="89">
        <v>6.941644103947664E-2</v>
      </c>
    </row>
    <row r="53" spans="2:19" s="25" customFormat="1" ht="12.75" customHeight="1" x14ac:dyDescent="0.2">
      <c r="B53" s="69"/>
      <c r="C53" s="67" t="s">
        <v>31</v>
      </c>
      <c r="D53" s="61">
        <v>3.1171510171996704</v>
      </c>
      <c r="E53" s="62">
        <v>2.3705777178191889E-2</v>
      </c>
      <c r="F53" s="63">
        <v>2.1477908793066991E-2</v>
      </c>
      <c r="G53" s="64">
        <v>-9.7959267723513044E-4</v>
      </c>
      <c r="H53" s="152">
        <v>-3.0422340601502507E-3</v>
      </c>
      <c r="I53" s="88">
        <v>39.276855474218017</v>
      </c>
      <c r="J53" s="89">
        <v>-7.9759323073635979E-4</v>
      </c>
      <c r="K53" s="90">
        <v>-2.8086504637038212E-3</v>
      </c>
      <c r="L53" s="89">
        <v>-5.7482701360270783E-3</v>
      </c>
      <c r="M53" s="89">
        <v>-7.8048628732573233E-3</v>
      </c>
    </row>
    <row r="54" spans="2:19" s="25" customFormat="1" ht="12.75" customHeight="1" x14ac:dyDescent="0.2">
      <c r="B54" s="69"/>
      <c r="C54" s="171" t="s">
        <v>32</v>
      </c>
      <c r="D54" s="172">
        <v>81.667759225962001</v>
      </c>
      <c r="E54" s="173">
        <v>-1.5937144438661344E-3</v>
      </c>
      <c r="F54" s="174">
        <v>1.4845637697651792E-2</v>
      </c>
      <c r="G54" s="175">
        <v>2.9599600184718522E-2</v>
      </c>
      <c r="H54" s="148">
        <v>-1.1829482722649498E-3</v>
      </c>
      <c r="I54" s="176">
        <v>997.21556453997948</v>
      </c>
      <c r="J54" s="177">
        <v>1.6447719708068131E-2</v>
      </c>
      <c r="K54" s="178">
        <v>1.5341232933525184E-2</v>
      </c>
      <c r="L54" s="177">
        <v>1.9533008941625241E-2</v>
      </c>
      <c r="M54" s="177">
        <v>1.440955656161691E-2</v>
      </c>
    </row>
    <row r="55" spans="2:19" s="25" customFormat="1" ht="12.75" customHeight="1" x14ac:dyDescent="0.2">
      <c r="B55" s="69"/>
      <c r="C55" s="77" t="s">
        <v>33</v>
      </c>
      <c r="D55" s="61">
        <v>61.367084367326704</v>
      </c>
      <c r="E55" s="62">
        <v>-8.9873984748785052E-3</v>
      </c>
      <c r="F55" s="63">
        <v>8.7758990273127946E-3</v>
      </c>
      <c r="G55" s="64">
        <v>1.5331808942876446E-2</v>
      </c>
      <c r="H55" s="152">
        <v>6.5603210393057054E-3</v>
      </c>
      <c r="I55" s="88">
        <v>748.64269997835402</v>
      </c>
      <c r="J55" s="89">
        <v>2.4546970338987784E-2</v>
      </c>
      <c r="K55" s="90">
        <v>2.3340846720809605E-2</v>
      </c>
      <c r="L55" s="89">
        <v>2.5952228954550627E-2</v>
      </c>
      <c r="M55" s="89">
        <v>2.095928263933744E-2</v>
      </c>
    </row>
    <row r="56" spans="2:19" s="25" customFormat="1" ht="12.75" customHeight="1" x14ac:dyDescent="0.2">
      <c r="B56" s="69"/>
      <c r="C56" s="78" t="s">
        <v>34</v>
      </c>
      <c r="D56" s="61">
        <v>58.953456081297503</v>
      </c>
      <c r="E56" s="62">
        <v>1.6621437826322971E-3</v>
      </c>
      <c r="F56" s="63">
        <v>1.7480497252703175E-2</v>
      </c>
      <c r="G56" s="64">
        <v>1.7393551732053147E-2</v>
      </c>
      <c r="H56" s="152">
        <v>1.4284259050175718E-2</v>
      </c>
      <c r="I56" s="88">
        <v>713.97039133113105</v>
      </c>
      <c r="J56" s="89">
        <v>3.3798858192914727E-2</v>
      </c>
      <c r="K56" s="90">
        <v>3.2224918418486626E-2</v>
      </c>
      <c r="L56" s="89">
        <v>3.4069033698521434E-2</v>
      </c>
      <c r="M56" s="89">
        <v>2.837255557275542E-2</v>
      </c>
    </row>
    <row r="57" spans="2:19" s="25" customFormat="1" ht="12.75" customHeight="1" x14ac:dyDescent="0.2">
      <c r="B57" s="69"/>
      <c r="C57" s="71" t="s">
        <v>35</v>
      </c>
      <c r="D57" s="79">
        <v>2.4136282860291973</v>
      </c>
      <c r="E57" s="62">
        <v>-0.21328601825974669</v>
      </c>
      <c r="F57" s="63">
        <v>-0.15448502978616618</v>
      </c>
      <c r="G57" s="64">
        <v>-2.9076950329565365E-2</v>
      </c>
      <c r="H57" s="152">
        <v>-0.11002819282196075</v>
      </c>
      <c r="I57" s="88">
        <v>34.672308647223005</v>
      </c>
      <c r="J57" s="89">
        <v>-0.13488195673582959</v>
      </c>
      <c r="K57" s="90">
        <v>-0.1294905133756411</v>
      </c>
      <c r="L57" s="89">
        <v>-0.11762485820655855</v>
      </c>
      <c r="M57" s="89">
        <v>-0.11169860578845137</v>
      </c>
    </row>
    <row r="58" spans="2:19" s="25" customFormat="1" ht="12.75" customHeight="1" x14ac:dyDescent="0.2">
      <c r="B58" s="69"/>
      <c r="C58" s="179" t="s">
        <v>36</v>
      </c>
      <c r="D58" s="103">
        <v>20.300674858635297</v>
      </c>
      <c r="E58" s="106">
        <v>2.144301747954902E-2</v>
      </c>
      <c r="F58" s="163">
        <v>3.322550427585802E-2</v>
      </c>
      <c r="G58" s="104">
        <v>7.4228627046825091E-2</v>
      </c>
      <c r="H58" s="87">
        <v>-2.3118827417114463E-2</v>
      </c>
      <c r="I58" s="164">
        <v>248.57286456162538</v>
      </c>
      <c r="J58" s="165">
        <v>-7.1897026286846799E-3</v>
      </c>
      <c r="K58" s="166">
        <v>-8.0093521777868659E-3</v>
      </c>
      <c r="L58" s="165">
        <v>1.0174046348563337E-3</v>
      </c>
      <c r="M58" s="165">
        <v>-4.8796315355962294E-3</v>
      </c>
    </row>
    <row r="59" spans="2:19" s="25" customFormat="1" ht="12.75" customHeight="1" x14ac:dyDescent="0.2">
      <c r="B59" s="69"/>
      <c r="C59" s="53" t="s">
        <v>37</v>
      </c>
      <c r="D59" s="103">
        <v>173.24377885659896</v>
      </c>
      <c r="E59" s="106">
        <v>-2.8465231459795404E-2</v>
      </c>
      <c r="F59" s="163">
        <v>-9.7271693540725845E-3</v>
      </c>
      <c r="G59" s="104">
        <v>8.2961916888206755E-3</v>
      </c>
      <c r="H59" s="87">
        <v>-1.4533833471289559E-2</v>
      </c>
      <c r="I59" s="164">
        <v>2282.5245153427236</v>
      </c>
      <c r="J59" s="165">
        <v>-5.1681898150979233E-3</v>
      </c>
      <c r="K59" s="166">
        <v>-7.1140936027204171E-3</v>
      </c>
      <c r="L59" s="165">
        <v>-2.5771312633928734E-3</v>
      </c>
      <c r="M59" s="165">
        <v>-7.1600438443920611E-3</v>
      </c>
    </row>
    <row r="60" spans="2:19" s="25" customFormat="1" ht="12.75" hidden="1" customHeight="1" x14ac:dyDescent="0.2">
      <c r="B60" s="69"/>
      <c r="C60" s="180"/>
      <c r="D60" s="66"/>
      <c r="E60" s="63"/>
      <c r="F60" s="181"/>
      <c r="G60" s="182"/>
      <c r="H60" s="181"/>
      <c r="I60" s="181"/>
      <c r="J60" s="63"/>
      <c r="K60" s="181"/>
      <c r="L60" s="181"/>
      <c r="M60" s="181"/>
    </row>
    <row r="61" spans="2:19" s="25" customFormat="1" ht="12.75" hidden="1" customHeight="1" x14ac:dyDescent="0.2">
      <c r="B61" s="69"/>
      <c r="C61" s="180"/>
      <c r="D61" s="66"/>
      <c r="E61" s="63"/>
      <c r="F61" s="181"/>
      <c r="G61" s="182"/>
      <c r="H61" s="181"/>
      <c r="I61" s="181"/>
      <c r="J61" s="63"/>
      <c r="K61" s="181"/>
      <c r="L61" s="181"/>
      <c r="M61" s="181"/>
    </row>
    <row r="62" spans="2:19" s="25" customFormat="1" ht="12.75" hidden="1" customHeight="1" x14ac:dyDescent="0.2">
      <c r="B62" s="69"/>
      <c r="C62" s="180"/>
      <c r="D62" s="66"/>
      <c r="E62" s="63"/>
      <c r="F62" s="181"/>
      <c r="G62" s="182"/>
      <c r="H62" s="181"/>
      <c r="I62" s="181"/>
      <c r="J62" s="63"/>
      <c r="K62" s="181"/>
      <c r="L62" s="181"/>
      <c r="M62" s="181"/>
    </row>
    <row r="63" spans="2:19" s="25" customFormat="1" ht="12.75" customHeight="1" x14ac:dyDescent="0.2">
      <c r="C63" s="183"/>
      <c r="D63" s="144"/>
      <c r="E63" s="145"/>
      <c r="F63" s="184"/>
      <c r="G63" s="145"/>
      <c r="H63" s="146"/>
      <c r="I63" s="185"/>
      <c r="J63" s="184"/>
      <c r="K63" s="145"/>
      <c r="L63" s="186"/>
      <c r="M63" s="145"/>
    </row>
    <row r="64" spans="2:19" s="25" customFormat="1" ht="12.75" customHeight="1" x14ac:dyDescent="0.2">
      <c r="C64" s="77" t="s">
        <v>38</v>
      </c>
      <c r="D64" s="96">
        <v>29.605304320000002</v>
      </c>
      <c r="E64" s="156">
        <v>-6.1020536642468648E-2</v>
      </c>
      <c r="F64" s="187">
        <v>-1.6602176180540607E-2</v>
      </c>
      <c r="G64" s="98">
        <v>-8.6495076161749229E-2</v>
      </c>
      <c r="H64" s="156">
        <v>-9.5044996066805609E-2</v>
      </c>
      <c r="I64" s="96">
        <v>344.46611657</v>
      </c>
      <c r="J64" s="156">
        <v>2.3531391842998683E-2</v>
      </c>
      <c r="K64" s="98">
        <v>3.1252495969088301E-2</v>
      </c>
      <c r="L64" s="156">
        <v>-6.1020536642468648E-2</v>
      </c>
      <c r="M64" s="98">
        <v>-1.6602176180540607E-2</v>
      </c>
      <c r="N64" s="22"/>
      <c r="O64" s="100"/>
      <c r="P64" s="100"/>
      <c r="Q64" s="100"/>
      <c r="R64" s="100"/>
      <c r="S64" s="100"/>
    </row>
    <row r="65" spans="2:19" s="25" customFormat="1" ht="12.75" customHeight="1" x14ac:dyDescent="0.2">
      <c r="C65" s="101" t="s">
        <v>39</v>
      </c>
      <c r="D65" s="61">
        <v>23.444283460000001</v>
      </c>
      <c r="E65" s="63">
        <v>0</v>
      </c>
      <c r="F65" s="97">
        <v>5.4270083222840881E-2</v>
      </c>
      <c r="G65" s="64">
        <v>1.0202147018680163E-2</v>
      </c>
      <c r="H65" s="63">
        <v>0.17323388655305361</v>
      </c>
      <c r="I65" s="61">
        <v>272.76561047999996</v>
      </c>
      <c r="J65" s="63">
        <v>0</v>
      </c>
      <c r="K65" s="64">
        <v>6.6846476392409482E-2</v>
      </c>
      <c r="L65" s="63">
        <v>0</v>
      </c>
      <c r="M65" s="64">
        <v>5.4270083222840881E-2</v>
      </c>
      <c r="N65" s="22"/>
      <c r="O65" s="100"/>
      <c r="P65" s="100"/>
      <c r="Q65" s="100"/>
      <c r="R65" s="100"/>
      <c r="S65" s="100"/>
    </row>
    <row r="66" spans="2:19" s="25" customFormat="1" ht="12.75" customHeight="1" x14ac:dyDescent="0.2">
      <c r="C66" s="101" t="s">
        <v>40</v>
      </c>
      <c r="D66" s="61">
        <v>2.9468854700000002</v>
      </c>
      <c r="E66" s="63">
        <v>7.8666691674496025E-3</v>
      </c>
      <c r="F66" s="97">
        <v>-7.1405476123746592E-2</v>
      </c>
      <c r="G66" s="64">
        <v>-0.12291173915129006</v>
      </c>
      <c r="H66" s="63">
        <v>-5.6379838546779748E-2</v>
      </c>
      <c r="I66" s="61">
        <v>33.850482149999998</v>
      </c>
      <c r="J66" s="63">
        <v>5.7200401550287383E-2</v>
      </c>
      <c r="K66" s="64">
        <v>1.209271672176504E-2</v>
      </c>
      <c r="L66" s="63">
        <v>7.8666691674496025E-3</v>
      </c>
      <c r="M66" s="64">
        <v>-7.1405476123746592E-2</v>
      </c>
      <c r="N66" s="22"/>
      <c r="O66" s="100"/>
      <c r="P66" s="100"/>
      <c r="Q66" s="100"/>
      <c r="R66" s="100"/>
      <c r="S66" s="100"/>
    </row>
    <row r="67" spans="2:19" s="25" customFormat="1" ht="12.75" customHeight="1" x14ac:dyDescent="0.2">
      <c r="C67" s="102" t="s">
        <v>41</v>
      </c>
      <c r="D67" s="103">
        <v>3.21413539</v>
      </c>
      <c r="E67" s="163">
        <v>-0.12728798129262286</v>
      </c>
      <c r="F67" s="105">
        <v>-3.2227017556319959E-2</v>
      </c>
      <c r="G67" s="104">
        <v>-0.15697686341087991</v>
      </c>
      <c r="H67" s="163">
        <v>-0.28697374223670513</v>
      </c>
      <c r="I67" s="103">
        <v>37.850023940000007</v>
      </c>
      <c r="J67" s="163">
        <v>2.2891945012444292E-3</v>
      </c>
      <c r="K67" s="104">
        <v>1.857698161808341E-2</v>
      </c>
      <c r="L67" s="163">
        <v>-0.12728798129262286</v>
      </c>
      <c r="M67" s="104">
        <v>-3.2227017556319959E-2</v>
      </c>
      <c r="N67" s="22"/>
      <c r="O67" s="100"/>
      <c r="P67" s="100"/>
      <c r="Q67" s="100"/>
      <c r="R67" s="100"/>
      <c r="S67" s="100"/>
    </row>
    <row r="68" spans="2:19" s="25" customFormat="1" ht="12.75" customHeight="1" x14ac:dyDescent="0.2">
      <c r="C68" s="188"/>
      <c r="D68" s="66"/>
      <c r="E68" s="90"/>
      <c r="F68" s="90"/>
      <c r="G68" s="90"/>
      <c r="H68" s="90"/>
      <c r="I68" s="66"/>
      <c r="J68" s="90"/>
      <c r="K68" s="90"/>
      <c r="L68" s="90"/>
      <c r="M68" s="90"/>
      <c r="O68" s="100"/>
      <c r="P68" s="100"/>
      <c r="Q68" s="100"/>
      <c r="R68" s="100"/>
      <c r="S68" s="100"/>
    </row>
    <row r="69" spans="2:19" s="25" customFormat="1" ht="12.75" customHeight="1" x14ac:dyDescent="0.2">
      <c r="B69" s="69"/>
      <c r="C69" s="109"/>
      <c r="D69" s="116"/>
      <c r="E69" s="110"/>
      <c r="F69" s="110"/>
      <c r="G69" s="110"/>
      <c r="H69" s="110"/>
      <c r="I69" s="111"/>
      <c r="J69" s="110"/>
      <c r="K69" s="110"/>
      <c r="L69" s="110"/>
      <c r="M69" s="110"/>
    </row>
    <row r="70" spans="2:19" s="25" customFormat="1" ht="38.25" customHeight="1" x14ac:dyDescent="0.2">
      <c r="B70" s="69"/>
      <c r="C70" s="125" t="s">
        <v>49</v>
      </c>
      <c r="D70" s="126" t="s">
        <v>7</v>
      </c>
      <c r="E70" s="127"/>
      <c r="F70" s="127"/>
      <c r="G70" s="128"/>
      <c r="H70" s="126" t="s">
        <v>14</v>
      </c>
      <c r="I70" s="127"/>
      <c r="J70" s="127"/>
      <c r="K70" s="128"/>
      <c r="L70" s="126" t="s">
        <v>15</v>
      </c>
      <c r="M70" s="128"/>
    </row>
    <row r="71" spans="2:19" s="25" customFormat="1" ht="53.25" customHeight="1" x14ac:dyDescent="0.2">
      <c r="B71" s="69"/>
      <c r="C71" s="129"/>
      <c r="D71" s="130" t="str">
        <f>D38</f>
        <v>Données brutes  janv 2026</v>
      </c>
      <c r="E71" s="131" t="str">
        <f>E38</f>
        <v>Taux de croissance  janv 2026 / janv 2025</v>
      </c>
      <c r="F71" s="189"/>
      <c r="G71" s="133" t="str">
        <f>G5</f>
        <v>Taux de croissance  janv 2026 / dec 2025</v>
      </c>
      <c r="H71" s="134" t="str">
        <f>H38</f>
        <v>Rappel :
Taux ACM CVS-CJO à fin janv 2025</v>
      </c>
      <c r="I71" s="135" t="str">
        <f>I38</f>
        <v>Données brutes fev 2025 - janv 2026</v>
      </c>
      <c r="J71" s="131" t="str">
        <f>J38</f>
        <v>Taux ACM (fev 2025 - janv 2026 / fev 2024 - janv 2025)</v>
      </c>
      <c r="K71" s="137"/>
      <c r="L71" s="131" t="str">
        <f>L38</f>
        <v>(janv à janv 2026 ) /
(janv à janv 2025 )</v>
      </c>
      <c r="M71" s="137"/>
    </row>
    <row r="72" spans="2:19" s="25" customFormat="1" ht="38.25" customHeight="1" x14ac:dyDescent="0.2">
      <c r="B72" s="69"/>
      <c r="C72" s="139"/>
      <c r="D72" s="140"/>
      <c r="E72" s="133" t="s">
        <v>16</v>
      </c>
      <c r="F72" s="190" t="s">
        <v>17</v>
      </c>
      <c r="G72" s="133" t="s">
        <v>17</v>
      </c>
      <c r="H72" s="141"/>
      <c r="I72" s="142"/>
      <c r="J72" s="133" t="s">
        <v>16</v>
      </c>
      <c r="K72" s="133" t="s">
        <v>17</v>
      </c>
      <c r="L72" s="133" t="s">
        <v>16</v>
      </c>
      <c r="M72" s="133" t="s">
        <v>17</v>
      </c>
    </row>
    <row r="73" spans="2:19" s="25" customFormat="1" ht="12.75" customHeight="1" x14ac:dyDescent="0.2">
      <c r="B73" s="69"/>
      <c r="C73" s="143" t="s">
        <v>18</v>
      </c>
      <c r="D73" s="144">
        <v>263.0465593384319</v>
      </c>
      <c r="E73" s="145">
        <v>-1.5314500906324469E-2</v>
      </c>
      <c r="F73" s="49">
        <v>9.6098044222852064E-3</v>
      </c>
      <c r="G73" s="50">
        <v>-2.2368520816196558E-2</v>
      </c>
      <c r="H73" s="146">
        <v>3.9397709514286117E-2</v>
      </c>
      <c r="I73" s="147">
        <v>2949.9212122949634</v>
      </c>
      <c r="J73" s="145">
        <v>4.7567150131729852E-2</v>
      </c>
      <c r="K73" s="50">
        <v>5.3625089596031739E-2</v>
      </c>
      <c r="L73" s="145">
        <v>-1.5314500906324469E-2</v>
      </c>
      <c r="M73" s="145">
        <v>9.6098044222852064E-3</v>
      </c>
    </row>
    <row r="74" spans="2:19" s="25" customFormat="1" ht="12.75" customHeight="1" x14ac:dyDescent="0.2">
      <c r="B74" s="69"/>
      <c r="C74" s="53" t="s">
        <v>19</v>
      </c>
      <c r="D74" s="54">
        <v>173.36359231386541</v>
      </c>
      <c r="E74" s="55">
        <v>-4.1682806809658635E-2</v>
      </c>
      <c r="F74" s="56">
        <v>-1.7886890084346851E-2</v>
      </c>
      <c r="G74" s="57">
        <v>-1.6711288103158473E-2</v>
      </c>
      <c r="H74" s="148">
        <v>3.4682178307255285E-2</v>
      </c>
      <c r="I74" s="149">
        <v>1909.9259336183707</v>
      </c>
      <c r="J74" s="150">
        <v>3.1407469580237324E-2</v>
      </c>
      <c r="K74" s="151">
        <v>3.7399020047756304E-2</v>
      </c>
      <c r="L74" s="150">
        <v>-4.1682806809658635E-2</v>
      </c>
      <c r="M74" s="150">
        <v>-1.7886890084346851E-2</v>
      </c>
    </row>
    <row r="75" spans="2:19" s="25" customFormat="1" ht="12.75" customHeight="1" x14ac:dyDescent="0.2">
      <c r="B75" s="69"/>
      <c r="C75" s="60" t="s">
        <v>20</v>
      </c>
      <c r="D75" s="61">
        <v>56.23127789916537</v>
      </c>
      <c r="E75" s="62">
        <v>-6.3030273282503435E-2</v>
      </c>
      <c r="F75" s="63">
        <v>-1.931367234977599E-2</v>
      </c>
      <c r="G75" s="64">
        <v>-3.0117803062355564E-2</v>
      </c>
      <c r="H75" s="152">
        <v>2.7951435573274619E-2</v>
      </c>
      <c r="I75" s="88">
        <v>631.66044014049612</v>
      </c>
      <c r="J75" s="89">
        <v>6.2078659905261624E-2</v>
      </c>
      <c r="K75" s="90">
        <v>7.1092826499936868E-2</v>
      </c>
      <c r="L75" s="89">
        <v>-6.3030273282503435E-2</v>
      </c>
      <c r="M75" s="89">
        <v>-1.931367234977599E-2</v>
      </c>
    </row>
    <row r="76" spans="2:19" s="25" customFormat="1" ht="12.75" customHeight="1" x14ac:dyDescent="0.2">
      <c r="B76" s="69"/>
      <c r="C76" s="67" t="s">
        <v>21</v>
      </c>
      <c r="D76" s="61">
        <v>14.097991538511584</v>
      </c>
      <c r="E76" s="62">
        <v>-0.10266636229193116</v>
      </c>
      <c r="F76" s="63">
        <v>-6.6496617385840784E-2</v>
      </c>
      <c r="G76" s="64">
        <v>-1.0513117247192505E-2</v>
      </c>
      <c r="H76" s="152">
        <v>1.8136331295432351E-2</v>
      </c>
      <c r="I76" s="88">
        <v>157.80738270283567</v>
      </c>
      <c r="J76" s="89">
        <v>5.2868192126026559E-2</v>
      </c>
      <c r="K76" s="90">
        <v>6.3766545940407982E-2</v>
      </c>
      <c r="L76" s="89">
        <v>-0.10266636229193116</v>
      </c>
      <c r="M76" s="89">
        <v>-6.6496617385840784E-2</v>
      </c>
    </row>
    <row r="77" spans="2:19" s="25" customFormat="1" ht="12.75" customHeight="1" x14ac:dyDescent="0.2">
      <c r="B77" s="69"/>
      <c r="C77" s="67" t="s">
        <v>22</v>
      </c>
      <c r="D77" s="61">
        <v>14.097991538511584</v>
      </c>
      <c r="E77" s="62">
        <v>-0.10266636229193116</v>
      </c>
      <c r="F77" s="63">
        <v>-1.0255294672288695E-2</v>
      </c>
      <c r="G77" s="64">
        <v>-4.0562726641562796E-2</v>
      </c>
      <c r="H77" s="152">
        <v>4.8156243658019848E-2</v>
      </c>
      <c r="I77" s="88">
        <v>157.80738270283567</v>
      </c>
      <c r="J77" s="89">
        <v>5.2868192126026559E-2</v>
      </c>
      <c r="K77" s="90">
        <v>7.0795266177727356E-2</v>
      </c>
      <c r="L77" s="89">
        <v>-0.10266636229193116</v>
      </c>
      <c r="M77" s="89">
        <v>-1.0255294672288695E-2</v>
      </c>
    </row>
    <row r="78" spans="2:19" s="25" customFormat="1" ht="12.75" customHeight="1" x14ac:dyDescent="0.2">
      <c r="B78" s="69"/>
      <c r="C78" s="67" t="s">
        <v>23</v>
      </c>
      <c r="D78" s="61">
        <v>8.4453381308874604</v>
      </c>
      <c r="E78" s="62">
        <v>-1.4552323053057092E-2</v>
      </c>
      <c r="F78" s="63">
        <v>2.5736981633486922E-2</v>
      </c>
      <c r="G78" s="64">
        <v>-2.5047591201122765E-2</v>
      </c>
      <c r="H78" s="152">
        <v>-3.7105983570700274E-2</v>
      </c>
      <c r="I78" s="88">
        <v>98.326266972683143</v>
      </c>
      <c r="J78" s="89">
        <v>8.0333801262032045E-2</v>
      </c>
      <c r="K78" s="90">
        <v>8.4663943840279643E-2</v>
      </c>
      <c r="L78" s="89">
        <v>-1.4552323053057092E-2</v>
      </c>
      <c r="M78" s="89">
        <v>2.5736981633486922E-2</v>
      </c>
    </row>
    <row r="79" spans="2:19" s="25" customFormat="1" ht="12.75" customHeight="1" x14ac:dyDescent="0.2">
      <c r="B79" s="69"/>
      <c r="C79" s="154" t="s">
        <v>24</v>
      </c>
      <c r="D79" s="96">
        <v>33.685429733434624</v>
      </c>
      <c r="E79" s="155">
        <v>1.213885023704897E-2</v>
      </c>
      <c r="F79" s="156">
        <v>3.1314057928526928E-2</v>
      </c>
      <c r="G79" s="98">
        <v>3.1550733509579931E-3</v>
      </c>
      <c r="H79" s="157">
        <v>5.999765045316785E-2</v>
      </c>
      <c r="I79" s="158">
        <v>393.23909453981014</v>
      </c>
      <c r="J79" s="159">
        <v>3.5697884284775938E-2</v>
      </c>
      <c r="K79" s="160">
        <v>3.9968455322758167E-2</v>
      </c>
      <c r="L79" s="159">
        <v>1.213885023704897E-2</v>
      </c>
      <c r="M79" s="159">
        <v>3.1314057928526928E-2</v>
      </c>
    </row>
    <row r="80" spans="2:19" s="25" customFormat="1" ht="12.75" customHeight="1" x14ac:dyDescent="0.2">
      <c r="B80" s="69"/>
      <c r="C80" s="71" t="s">
        <v>25</v>
      </c>
      <c r="D80" s="61">
        <v>10.1510549215902</v>
      </c>
      <c r="E80" s="62">
        <v>5.2732124547567594E-3</v>
      </c>
      <c r="F80" s="63">
        <v>6.0394065160871424E-2</v>
      </c>
      <c r="G80" s="64">
        <v>1.241190632981759E-2</v>
      </c>
      <c r="H80" s="152">
        <v>5.9694356950558802E-2</v>
      </c>
      <c r="I80" s="88">
        <v>114.90445443416573</v>
      </c>
      <c r="J80" s="89">
        <v>4.1987426042930487E-2</v>
      </c>
      <c r="K80" s="90">
        <v>5.1885621348138455E-2</v>
      </c>
      <c r="L80" s="89">
        <v>5.2732124547567594E-3</v>
      </c>
      <c r="M80" s="89">
        <v>6.0394065160871424E-2</v>
      </c>
    </row>
    <row r="81" spans="2:13" s="25" customFormat="1" ht="12.75" customHeight="1" x14ac:dyDescent="0.2">
      <c r="B81" s="69"/>
      <c r="C81" s="162" t="s">
        <v>26</v>
      </c>
      <c r="D81" s="103">
        <v>20.638416102714999</v>
      </c>
      <c r="E81" s="106">
        <v>1.1467409385638838E-2</v>
      </c>
      <c r="F81" s="163">
        <v>1.1721462792902981E-2</v>
      </c>
      <c r="G81" s="104">
        <v>-1.3917656456059468E-3</v>
      </c>
      <c r="H81" s="87">
        <v>5.1092416252711548E-2</v>
      </c>
      <c r="I81" s="164">
        <v>248.08033026529421</v>
      </c>
      <c r="J81" s="165">
        <v>2.3513880372567852E-2</v>
      </c>
      <c r="K81" s="166">
        <v>2.539424460349915E-2</v>
      </c>
      <c r="L81" s="165">
        <v>1.1467409385638838E-2</v>
      </c>
      <c r="M81" s="165">
        <v>1.1721462792902981E-2</v>
      </c>
    </row>
    <row r="82" spans="2:13" s="25" customFormat="1" ht="12.75" customHeight="1" x14ac:dyDescent="0.2">
      <c r="B82" s="69"/>
      <c r="C82" s="167" t="s">
        <v>27</v>
      </c>
      <c r="D82" s="96">
        <v>6.6093619211516899</v>
      </c>
      <c r="E82" s="155">
        <v>6.5851305482440559E-3</v>
      </c>
      <c r="F82" s="156">
        <v>2.4172347068315725E-2</v>
      </c>
      <c r="G82" s="98">
        <v>-3.0248832758322464E-2</v>
      </c>
      <c r="H82" s="157">
        <v>-8.233340635869224E-2</v>
      </c>
      <c r="I82" s="158">
        <v>77.012357816829223</v>
      </c>
      <c r="J82" s="159">
        <v>5.4238876182497453E-3</v>
      </c>
      <c r="K82" s="160">
        <v>1.1089391425092021E-2</v>
      </c>
      <c r="L82" s="159">
        <v>6.5851305482440559E-3</v>
      </c>
      <c r="M82" s="159">
        <v>2.4172347068315725E-2</v>
      </c>
    </row>
    <row r="83" spans="2:13" s="25" customFormat="1" ht="12.75" customHeight="1" x14ac:dyDescent="0.2">
      <c r="B83" s="69"/>
      <c r="C83" s="168" t="s">
        <v>28</v>
      </c>
      <c r="D83" s="103">
        <v>12.832530895997001</v>
      </c>
      <c r="E83" s="106">
        <v>-8.4424846653765262E-2</v>
      </c>
      <c r="F83" s="163">
        <v>-4.5959763938614007E-2</v>
      </c>
      <c r="G83" s="104">
        <v>-2.0972200858795809E-2</v>
      </c>
      <c r="H83" s="169">
        <v>4.9181062102047646E-2</v>
      </c>
      <c r="I83" s="164">
        <v>160.9465312000643</v>
      </c>
      <c r="J83" s="170">
        <v>1.2193401792698788E-2</v>
      </c>
      <c r="K83" s="166">
        <v>1.7353119179761567E-2</v>
      </c>
      <c r="L83" s="165">
        <v>-8.4424846653765262E-2</v>
      </c>
      <c r="M83" s="165">
        <v>-4.5959763938614007E-2</v>
      </c>
    </row>
    <row r="84" spans="2:13" s="25" customFormat="1" ht="12.75" customHeight="1" x14ac:dyDescent="0.2">
      <c r="B84" s="69"/>
      <c r="C84" s="60" t="s">
        <v>29</v>
      </c>
      <c r="D84" s="61">
        <v>61.310509565698808</v>
      </c>
      <c r="E84" s="62">
        <v>-4.7727338990645851E-2</v>
      </c>
      <c r="F84" s="63">
        <v>-4.7696345234559456E-2</v>
      </c>
      <c r="G84" s="64">
        <v>-1.2876044749889126E-2</v>
      </c>
      <c r="H84" s="152">
        <v>3.6258489642172487E-2</v>
      </c>
      <c r="I84" s="88">
        <v>610.07965525541022</v>
      </c>
      <c r="J84" s="89">
        <v>2.4499146597074528E-3</v>
      </c>
      <c r="K84" s="90">
        <v>7.2526170948385982E-3</v>
      </c>
      <c r="L84" s="89">
        <v>-4.7727338990645851E-2</v>
      </c>
      <c r="M84" s="89">
        <v>-4.7696345234559456E-2</v>
      </c>
    </row>
    <row r="85" spans="2:13" s="25" customFormat="1" ht="12.75" customHeight="1" x14ac:dyDescent="0.2">
      <c r="B85" s="69"/>
      <c r="C85" s="67" t="s">
        <v>30</v>
      </c>
      <c r="D85" s="61">
        <v>37.078628086582</v>
      </c>
      <c r="E85" s="62">
        <v>-4.914406387491288E-2</v>
      </c>
      <c r="F85" s="63">
        <v>-4.9168121550148491E-2</v>
      </c>
      <c r="G85" s="64">
        <v>-1.2771554475945912E-2</v>
      </c>
      <c r="H85" s="152">
        <v>4.5879213866413471E-2</v>
      </c>
      <c r="I85" s="88">
        <v>391.27930621105372</v>
      </c>
      <c r="J85" s="89">
        <v>8.954096859740357E-3</v>
      </c>
      <c r="K85" s="90">
        <v>1.2889758723383382E-2</v>
      </c>
      <c r="L85" s="89">
        <v>-4.914406387491288E-2</v>
      </c>
      <c r="M85" s="89">
        <v>-4.9168121550148491E-2</v>
      </c>
    </row>
    <row r="86" spans="2:13" s="25" customFormat="1" ht="12.75" customHeight="1" x14ac:dyDescent="0.2">
      <c r="B86" s="69"/>
      <c r="C86" s="67" t="s">
        <v>31</v>
      </c>
      <c r="D86" s="61">
        <v>24.231881479116801</v>
      </c>
      <c r="E86" s="62">
        <v>-4.5551333954860662E-2</v>
      </c>
      <c r="F86" s="63">
        <v>-4.5057454579981671E-2</v>
      </c>
      <c r="G86" s="64">
        <v>-1.3062534050219399E-2</v>
      </c>
      <c r="H86" s="152">
        <v>1.9755944561079097E-2</v>
      </c>
      <c r="I86" s="88">
        <v>218.80034904435644</v>
      </c>
      <c r="J86" s="89">
        <v>-8.9747868818267351E-3</v>
      </c>
      <c r="K86" s="90">
        <v>-2.6645446006001716E-3</v>
      </c>
      <c r="L86" s="89">
        <v>-4.5551333954860662E-2</v>
      </c>
      <c r="M86" s="89">
        <v>-4.5057454579981671E-2</v>
      </c>
    </row>
    <row r="87" spans="2:13" s="25" customFormat="1" ht="12.75" customHeight="1" x14ac:dyDescent="0.2">
      <c r="B87" s="69"/>
      <c r="C87" s="171" t="s">
        <v>32</v>
      </c>
      <c r="D87" s="172">
        <v>89.682967024566508</v>
      </c>
      <c r="E87" s="173">
        <v>4.0002047361305415E-2</v>
      </c>
      <c r="F87" s="174">
        <v>6.2760854881613204E-2</v>
      </c>
      <c r="G87" s="175">
        <v>-3.2313751980700967E-2</v>
      </c>
      <c r="H87" s="148">
        <v>4.854517353995158E-2</v>
      </c>
      <c r="I87" s="176">
        <v>1039.9952786765925</v>
      </c>
      <c r="J87" s="177">
        <v>7.8601943305675492E-2</v>
      </c>
      <c r="K87" s="178">
        <v>8.4685217743289298E-2</v>
      </c>
      <c r="L87" s="177">
        <v>4.0002047361305415E-2</v>
      </c>
      <c r="M87" s="177">
        <v>6.2760854881613204E-2</v>
      </c>
    </row>
    <row r="88" spans="2:13" s="25" customFormat="1" ht="12.75" customHeight="1" x14ac:dyDescent="0.2">
      <c r="B88" s="69"/>
      <c r="C88" s="77" t="s">
        <v>33</v>
      </c>
      <c r="D88" s="61">
        <v>68.318988736133505</v>
      </c>
      <c r="E88" s="62">
        <v>4.782645282614717E-2</v>
      </c>
      <c r="F88" s="63">
        <v>6.9340732401768967E-2</v>
      </c>
      <c r="G88" s="64">
        <v>-3.5967100843406374E-2</v>
      </c>
      <c r="H88" s="152">
        <v>4.2090149807218147E-2</v>
      </c>
      <c r="I88" s="88">
        <v>804.87602761143557</v>
      </c>
      <c r="J88" s="89">
        <v>8.3191235756671977E-2</v>
      </c>
      <c r="K88" s="90">
        <v>8.9071526743918383E-2</v>
      </c>
      <c r="L88" s="89">
        <v>4.782645282614717E-2</v>
      </c>
      <c r="M88" s="89">
        <v>6.9340732401768967E-2</v>
      </c>
    </row>
    <row r="89" spans="2:13" s="25" customFormat="1" ht="12.75" customHeight="1" x14ac:dyDescent="0.2">
      <c r="B89" s="69"/>
      <c r="C89" s="78" t="s">
        <v>34</v>
      </c>
      <c r="D89" s="61">
        <v>63.790504944379101</v>
      </c>
      <c r="E89" s="62">
        <v>5.1043559561191998E-2</v>
      </c>
      <c r="F89" s="63">
        <v>7.1237770779680964E-2</v>
      </c>
      <c r="G89" s="64">
        <v>-3.3383668678789724E-2</v>
      </c>
      <c r="H89" s="152">
        <v>4.5506986615257539E-2</v>
      </c>
      <c r="I89" s="88">
        <v>748.43535144804014</v>
      </c>
      <c r="J89" s="89">
        <v>8.2900793489324665E-2</v>
      </c>
      <c r="K89" s="90">
        <v>8.8706850190946707E-2</v>
      </c>
      <c r="L89" s="89">
        <v>5.1043559561191998E-2</v>
      </c>
      <c r="M89" s="89">
        <v>7.1237770779680964E-2</v>
      </c>
    </row>
    <row r="90" spans="2:13" s="25" customFormat="1" ht="12.75" customHeight="1" x14ac:dyDescent="0.2">
      <c r="B90" s="69"/>
      <c r="C90" s="71" t="s">
        <v>35</v>
      </c>
      <c r="D90" s="79">
        <v>4.5284837917544021</v>
      </c>
      <c r="E90" s="62">
        <v>4.5148421337748434E-3</v>
      </c>
      <c r="F90" s="63">
        <v>4.4294652407793178E-2</v>
      </c>
      <c r="G90" s="64">
        <v>-6.964298747267561E-2</v>
      </c>
      <c r="H90" s="152">
        <v>-1.2337611249062519E-3</v>
      </c>
      <c r="I90" s="88">
        <v>56.440676163395402</v>
      </c>
      <c r="J90" s="89">
        <v>8.7057448315886132E-2</v>
      </c>
      <c r="K90" s="90">
        <v>9.391184975201039E-2</v>
      </c>
      <c r="L90" s="89">
        <v>4.5148421337748434E-3</v>
      </c>
      <c r="M90" s="89">
        <v>4.4294652407793178E-2</v>
      </c>
    </row>
    <row r="91" spans="2:13" s="25" customFormat="1" ht="12.75" customHeight="1" x14ac:dyDescent="0.2">
      <c r="B91" s="69"/>
      <c r="C91" s="179" t="s">
        <v>36</v>
      </c>
      <c r="D91" s="103">
        <v>21.363978288433003</v>
      </c>
      <c r="E91" s="106">
        <v>1.5746742963773652E-2</v>
      </c>
      <c r="F91" s="163">
        <v>4.0827294310567641E-2</v>
      </c>
      <c r="G91" s="104">
        <v>-1.9589388703526445E-2</v>
      </c>
      <c r="H91" s="87">
        <v>7.0817598343682508E-2</v>
      </c>
      <c r="I91" s="164">
        <v>235.11925106515696</v>
      </c>
      <c r="J91" s="165">
        <v>6.3181781693926187E-2</v>
      </c>
      <c r="K91" s="166">
        <v>6.9956712563217449E-2</v>
      </c>
      <c r="L91" s="165">
        <v>1.5746742963773652E-2</v>
      </c>
      <c r="M91" s="165">
        <v>4.0827294310567641E-2</v>
      </c>
    </row>
    <row r="92" spans="2:13" s="25" customFormat="1" ht="12.75" customHeight="1" x14ac:dyDescent="0.2">
      <c r="B92" s="69"/>
      <c r="C92" s="53" t="s">
        <v>37</v>
      </c>
      <c r="D92" s="103">
        <v>201.73604977273311</v>
      </c>
      <c r="E92" s="106">
        <v>-5.0220066861126345E-3</v>
      </c>
      <c r="F92" s="163">
        <v>2.5337995449168593E-2</v>
      </c>
      <c r="G92" s="104">
        <v>-2.4759113936832278E-2</v>
      </c>
      <c r="H92" s="87">
        <v>4.0266000759985987E-2</v>
      </c>
      <c r="I92" s="164">
        <v>2339.8415570395532</v>
      </c>
      <c r="J92" s="165">
        <v>6.0006231489433182E-2</v>
      </c>
      <c r="K92" s="166">
        <v>6.640205258662446E-2</v>
      </c>
      <c r="L92" s="165">
        <v>-5.0220066861126345E-3</v>
      </c>
      <c r="M92" s="165">
        <v>2.5337995449168593E-2</v>
      </c>
    </row>
    <row r="93" spans="2:13" s="25" customFormat="1" ht="12.75" hidden="1" customHeight="1" x14ac:dyDescent="0.2">
      <c r="B93" s="69"/>
      <c r="C93" s="168"/>
      <c r="D93" s="103"/>
      <c r="E93" s="106"/>
      <c r="F93" s="163"/>
      <c r="G93" s="104"/>
      <c r="H93" s="87"/>
      <c r="I93" s="164"/>
      <c r="J93" s="165"/>
      <c r="K93" s="166"/>
      <c r="L93" s="165"/>
      <c r="M93" s="165"/>
    </row>
    <row r="94" spans="2:13" s="25" customFormat="1" ht="12.75" hidden="1" customHeight="1" x14ac:dyDescent="0.2">
      <c r="B94" s="69"/>
      <c r="C94" s="168"/>
      <c r="D94" s="103"/>
      <c r="E94" s="106"/>
      <c r="F94" s="163"/>
      <c r="G94" s="104"/>
      <c r="H94" s="87"/>
      <c r="I94" s="164"/>
      <c r="J94" s="165"/>
      <c r="K94" s="166"/>
      <c r="L94" s="165"/>
      <c r="M94" s="165"/>
    </row>
    <row r="95" spans="2:13" s="25" customFormat="1" ht="12.75" hidden="1" customHeight="1" x14ac:dyDescent="0.2">
      <c r="B95" s="69"/>
      <c r="C95" s="168"/>
      <c r="D95" s="103"/>
      <c r="E95" s="106"/>
      <c r="F95" s="163"/>
      <c r="G95" s="104"/>
      <c r="H95" s="87"/>
      <c r="I95" s="164"/>
      <c r="J95" s="165"/>
      <c r="K95" s="166"/>
      <c r="L95" s="165"/>
      <c r="M95" s="165"/>
    </row>
    <row r="96" spans="2:13" s="25" customFormat="1" ht="12.75" customHeight="1" x14ac:dyDescent="0.2">
      <c r="C96" s="183"/>
      <c r="D96" s="144"/>
      <c r="E96" s="145"/>
      <c r="F96" s="184"/>
      <c r="G96" s="145"/>
      <c r="H96" s="146"/>
      <c r="I96" s="185"/>
      <c r="J96" s="184"/>
      <c r="K96" s="145"/>
      <c r="L96" s="186"/>
      <c r="M96" s="145"/>
    </row>
    <row r="97" spans="2:19" s="25" customFormat="1" ht="12.75" customHeight="1" x14ac:dyDescent="0.2">
      <c r="C97" s="77" t="s">
        <v>38</v>
      </c>
      <c r="D97" s="96">
        <v>31.380585030000002</v>
      </c>
      <c r="E97" s="156">
        <v>-6.8566841497477382E-2</v>
      </c>
      <c r="F97" s="187">
        <v>-2.1736699220555322E-2</v>
      </c>
      <c r="G97" s="98">
        <v>-3.0461679603612568E-2</v>
      </c>
      <c r="H97" s="156">
        <v>-7.35936529855864E-2</v>
      </c>
      <c r="I97" s="96">
        <v>365.53598922000003</v>
      </c>
      <c r="J97" s="156">
        <v>5.0053418583678511E-2</v>
      </c>
      <c r="K97" s="98">
        <v>6.8933013619569161E-2</v>
      </c>
      <c r="L97" s="156">
        <v>-6.8566841497477382E-2</v>
      </c>
      <c r="M97" s="98">
        <v>-2.1736699220555322E-2</v>
      </c>
      <c r="O97" s="100"/>
      <c r="P97" s="100"/>
      <c r="Q97" s="100"/>
      <c r="R97" s="100"/>
      <c r="S97" s="100"/>
    </row>
    <row r="98" spans="2:19" s="25" customFormat="1" ht="12.75" customHeight="1" x14ac:dyDescent="0.2">
      <c r="C98" s="101" t="s">
        <v>39</v>
      </c>
      <c r="D98" s="61">
        <v>25.411496449999998</v>
      </c>
      <c r="E98" s="63">
        <v>-5.6662558517504569E-2</v>
      </c>
      <c r="F98" s="97">
        <v>-1.9494219473272678E-2</v>
      </c>
      <c r="G98" s="64">
        <v>1.3122612004519807E-2</v>
      </c>
      <c r="H98" s="63">
        <v>7.0417241678804032E-2</v>
      </c>
      <c r="I98" s="61">
        <v>294.78548645000001</v>
      </c>
      <c r="J98" s="63">
        <v>5.5133585398895679E-2</v>
      </c>
      <c r="K98" s="64">
        <v>2.6495723992869369E-2</v>
      </c>
      <c r="L98" s="63">
        <v>-5.6662558517504569E-2</v>
      </c>
      <c r="M98" s="64">
        <v>-1.9494219473272678E-2</v>
      </c>
      <c r="O98" s="100"/>
      <c r="P98" s="100"/>
      <c r="Q98" s="100"/>
      <c r="R98" s="100"/>
      <c r="S98" s="100"/>
    </row>
    <row r="99" spans="2:19" s="25" customFormat="1" ht="12.75" customHeight="1" x14ac:dyDescent="0.2">
      <c r="C99" s="101" t="s">
        <v>40</v>
      </c>
      <c r="D99" s="61">
        <v>3.4014720899999999</v>
      </c>
      <c r="E99" s="63">
        <v>-6.7933284344831146E-2</v>
      </c>
      <c r="F99" s="97">
        <v>-0.13433350516291886</v>
      </c>
      <c r="G99" s="64">
        <v>-6.1637985618655966E-2</v>
      </c>
      <c r="H99" s="63">
        <v>4.2672134645058479E-2</v>
      </c>
      <c r="I99" s="61">
        <v>40.913580429999989</v>
      </c>
      <c r="J99" s="63">
        <v>2.3144428508369952E-2</v>
      </c>
      <c r="K99" s="64">
        <v>4.5420964878934988E-2</v>
      </c>
      <c r="L99" s="63">
        <v>-6.7933284344831146E-2</v>
      </c>
      <c r="M99" s="64">
        <v>-0.13433350516291886</v>
      </c>
      <c r="O99" s="100"/>
      <c r="P99" s="100"/>
      <c r="Q99" s="100"/>
      <c r="R99" s="100"/>
      <c r="S99" s="100"/>
    </row>
    <row r="100" spans="2:19" s="25" customFormat="1" x14ac:dyDescent="0.2">
      <c r="C100" s="191" t="s">
        <v>41</v>
      </c>
      <c r="D100" s="61">
        <v>2.5676164900000003</v>
      </c>
      <c r="E100" s="63">
        <v>-0.17264257517810699</v>
      </c>
      <c r="F100" s="97">
        <v>9.6643328276635021E-2</v>
      </c>
      <c r="G100" s="64">
        <v>-5.6819274340136117E-2</v>
      </c>
      <c r="H100" s="63">
        <v>-0.28690793014112115</v>
      </c>
      <c r="I100" s="61">
        <v>29.836922340000005</v>
      </c>
      <c r="J100" s="63">
        <v>3.811012531548541E-2</v>
      </c>
      <c r="K100" s="64">
        <v>0.15166365881922084</v>
      </c>
      <c r="L100" s="63">
        <v>-0.17264257517810699</v>
      </c>
      <c r="M100" s="104">
        <v>9.6643328276635021E-2</v>
      </c>
      <c r="O100" s="100"/>
      <c r="P100" s="100"/>
      <c r="Q100" s="100"/>
      <c r="R100" s="100"/>
      <c r="S100" s="100"/>
    </row>
    <row r="101" spans="2:19" s="25" customFormat="1" ht="14.25" x14ac:dyDescent="0.2">
      <c r="B101" s="69"/>
      <c r="C101" s="188"/>
      <c r="D101" s="192"/>
      <c r="E101" s="193"/>
      <c r="F101" s="193"/>
      <c r="G101" s="193"/>
      <c r="H101" s="193"/>
      <c r="I101" s="193"/>
      <c r="J101" s="193"/>
      <c r="K101" s="193"/>
      <c r="L101" s="193"/>
      <c r="M101" s="120" t="s">
        <v>44</v>
      </c>
    </row>
    <row r="102" spans="2:19" s="23" customFormat="1" x14ac:dyDescent="0.2">
      <c r="C102" s="194" t="s">
        <v>45</v>
      </c>
    </row>
    <row r="103" spans="2:19" s="23" customFormat="1" ht="48.75" customHeight="1" x14ac:dyDescent="0.2">
      <c r="C103" s="195" t="s">
        <v>46</v>
      </c>
      <c r="D103" s="195"/>
      <c r="E103" s="195"/>
      <c r="F103" s="195"/>
      <c r="G103" s="195"/>
      <c r="H103" s="195"/>
      <c r="I103" s="195"/>
      <c r="J103" s="195"/>
      <c r="K103" s="195"/>
      <c r="L103" s="195"/>
      <c r="M103" s="195"/>
    </row>
    <row r="104" spans="2:19" s="23" customFormat="1" ht="48.75" customHeight="1" x14ac:dyDescent="0.2">
      <c r="C104" s="195"/>
      <c r="D104" s="195"/>
      <c r="E104" s="195"/>
      <c r="F104" s="195"/>
      <c r="G104" s="195"/>
      <c r="H104" s="195"/>
      <c r="I104" s="195"/>
      <c r="J104" s="195"/>
      <c r="K104" s="195"/>
      <c r="L104" s="195"/>
      <c r="M104" s="195"/>
    </row>
  </sheetData>
  <mergeCells count="32">
    <mergeCell ref="C103:M103"/>
    <mergeCell ref="C104:M104"/>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6A9D5-A8D9-4EB6-98A6-94DD4153BA0E}">
  <sheetPr codeName="Feuil13">
    <tabColor rgb="FF0000FF"/>
    <pageSetUpPr fitToPage="1"/>
  </sheetPr>
  <dimension ref="A1:AZ90"/>
  <sheetViews>
    <sheetView showGridLines="0" tabSelected="1" zoomScale="90" zoomScaleNormal="90" workbookViewId="0">
      <pane xSplit="4" ySplit="3" topLeftCell="P4" activePane="bottomRight" state="frozen"/>
      <selection activeCell="P22" sqref="P22"/>
      <selection pane="topRight" activeCell="P22" sqref="P22"/>
      <selection pane="bottomLeft" activeCell="P22" sqref="P22"/>
      <selection pane="bottomRight" activeCell="D3" sqref="D3"/>
    </sheetView>
  </sheetViews>
  <sheetFormatPr baseColWidth="10" defaultColWidth="11.42578125" defaultRowHeight="14.25" x14ac:dyDescent="0.2"/>
  <cols>
    <col min="1" max="1" width="3.28515625" style="198" customWidth="1"/>
    <col min="2" max="2" width="25.85546875" style="198" customWidth="1"/>
    <col min="3" max="3" width="23.85546875" style="198" customWidth="1"/>
    <col min="4" max="4" width="11.7109375" style="198" customWidth="1"/>
    <col min="5" max="5" width="11.42578125" style="198" customWidth="1"/>
    <col min="6" max="6" width="11.42578125" style="198"/>
    <col min="7" max="15" width="11.42578125" style="198" customWidth="1"/>
    <col min="16" max="29" width="12.28515625" style="198" customWidth="1"/>
    <col min="30" max="30" width="6.85546875" style="198" customWidth="1"/>
    <col min="31" max="31" width="15.5703125" style="198" customWidth="1"/>
    <col min="32" max="40" width="11.42578125" style="198"/>
    <col min="41" max="41" width="8.140625" style="198" bestFit="1" customWidth="1"/>
    <col min="42" max="42" width="14.85546875" style="198" customWidth="1"/>
    <col min="43" max="16384" width="11.42578125" style="198"/>
  </cols>
  <sheetData>
    <row r="1" spans="1:36" ht="26.25" customHeight="1" x14ac:dyDescent="0.2">
      <c r="A1" s="196" t="s">
        <v>50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row>
    <row r="2" spans="1:36" ht="24.6" customHeight="1" x14ac:dyDescent="0.2">
      <c r="AE2" s="199" t="s">
        <v>51</v>
      </c>
    </row>
    <row r="3" spans="1:36" ht="30" x14ac:dyDescent="0.2">
      <c r="D3" s="200">
        <v>45292</v>
      </c>
      <c r="E3" s="200">
        <f t="shared" ref="E3:O3" si="0">EOMONTH(D3,0)+1</f>
        <v>45323</v>
      </c>
      <c r="F3" s="200">
        <f t="shared" si="0"/>
        <v>45352</v>
      </c>
      <c r="G3" s="200">
        <f t="shared" si="0"/>
        <v>45383</v>
      </c>
      <c r="H3" s="200">
        <f t="shared" si="0"/>
        <v>45413</v>
      </c>
      <c r="I3" s="200">
        <f t="shared" si="0"/>
        <v>45444</v>
      </c>
      <c r="J3" s="200">
        <f t="shared" si="0"/>
        <v>45474</v>
      </c>
      <c r="K3" s="200">
        <f t="shared" si="0"/>
        <v>45505</v>
      </c>
      <c r="L3" s="200">
        <f t="shared" si="0"/>
        <v>45536</v>
      </c>
      <c r="M3" s="200">
        <f t="shared" si="0"/>
        <v>45566</v>
      </c>
      <c r="N3" s="200">
        <f t="shared" si="0"/>
        <v>45597</v>
      </c>
      <c r="O3" s="200">
        <f t="shared" si="0"/>
        <v>45627</v>
      </c>
      <c r="P3" s="200" t="s">
        <v>52</v>
      </c>
      <c r="Q3" s="200">
        <f>EOMONTH(O3,0)+1</f>
        <v>45658</v>
      </c>
      <c r="R3" s="200">
        <f t="shared" ref="R3:AB3" si="1">EOMONTH(Q3,0)+1</f>
        <v>45689</v>
      </c>
      <c r="S3" s="200">
        <f t="shared" si="1"/>
        <v>45717</v>
      </c>
      <c r="T3" s="200">
        <f t="shared" si="1"/>
        <v>45748</v>
      </c>
      <c r="U3" s="200">
        <f t="shared" si="1"/>
        <v>45778</v>
      </c>
      <c r="V3" s="200">
        <f t="shared" si="1"/>
        <v>45809</v>
      </c>
      <c r="W3" s="200">
        <f t="shared" si="1"/>
        <v>45839</v>
      </c>
      <c r="X3" s="200">
        <f t="shared" si="1"/>
        <v>45870</v>
      </c>
      <c r="Y3" s="200">
        <f t="shared" si="1"/>
        <v>45901</v>
      </c>
      <c r="Z3" s="200">
        <f t="shared" si="1"/>
        <v>45931</v>
      </c>
      <c r="AA3" s="200">
        <f t="shared" si="1"/>
        <v>45962</v>
      </c>
      <c r="AB3" s="200">
        <f t="shared" si="1"/>
        <v>45992</v>
      </c>
      <c r="AC3" s="200" t="s">
        <v>53</v>
      </c>
      <c r="AE3" s="201"/>
    </row>
    <row r="4" spans="1:36" ht="15" x14ac:dyDescent="0.25">
      <c r="B4" s="202" t="s">
        <v>6</v>
      </c>
      <c r="C4" s="203"/>
      <c r="D4" s="204">
        <v>-7.7306943088528701E-4</v>
      </c>
      <c r="E4" s="204">
        <v>5.3172949207258569E-5</v>
      </c>
      <c r="F4" s="204">
        <v>-1.8329761109936449E-5</v>
      </c>
      <c r="G4" s="204">
        <v>4.9793595758851339E-5</v>
      </c>
      <c r="H4" s="204">
        <v>1.9124089738475902E-6</v>
      </c>
      <c r="I4" s="204">
        <v>-8.8188481106032945E-5</v>
      </c>
      <c r="J4" s="204">
        <v>-8.5145616628090615E-5</v>
      </c>
      <c r="K4" s="204">
        <v>1.3901221700418631E-6</v>
      </c>
      <c r="L4" s="204">
        <v>-5.5165883616981048E-5</v>
      </c>
      <c r="M4" s="204">
        <v>4.092180334325235E-5</v>
      </c>
      <c r="N4" s="204">
        <v>-6.3377703085620851E-7</v>
      </c>
      <c r="O4" s="204">
        <v>7.9431178814148851E-5</v>
      </c>
      <c r="P4" s="204">
        <v>-7.1057971740673409E-5</v>
      </c>
      <c r="Q4" s="204">
        <v>1.6211836618640341E-4</v>
      </c>
      <c r="R4" s="204">
        <v>1.5868035872923514E-4</v>
      </c>
      <c r="S4" s="204">
        <v>1.2433640041531469E-4</v>
      </c>
      <c r="T4" s="204">
        <v>2.2683808058499011E-4</v>
      </c>
      <c r="U4" s="204">
        <v>9.8628529000555076E-5</v>
      </c>
      <c r="V4" s="204">
        <v>4.5949750351770291E-5</v>
      </c>
      <c r="W4" s="204">
        <v>2.1112707327808344E-4</v>
      </c>
      <c r="X4" s="204">
        <v>6.9649580406916378E-4</v>
      </c>
      <c r="Y4" s="204">
        <v>6.6056301375239102E-5</v>
      </c>
      <c r="Z4" s="204">
        <v>2.3331877347443353E-4</v>
      </c>
      <c r="AA4" s="204">
        <v>1.1553742754870644E-3</v>
      </c>
      <c r="AB4" s="204">
        <v>2.1201377954114253E-3</v>
      </c>
      <c r="AC4" s="204">
        <v>4.3501022401315481E-4</v>
      </c>
      <c r="AE4" s="205">
        <v>0.94237701310731836</v>
      </c>
    </row>
    <row r="5" spans="1:36" ht="15" x14ac:dyDescent="0.25">
      <c r="B5" s="206" t="s">
        <v>54</v>
      </c>
      <c r="C5" s="207"/>
      <c r="D5" s="208">
        <v>-1.2140630514969608E-3</v>
      </c>
      <c r="E5" s="208">
        <v>5.3837941493828367E-5</v>
      </c>
      <c r="F5" s="208">
        <v>5.347187023829747E-6</v>
      </c>
      <c r="G5" s="208">
        <v>6.1069991262652223E-5</v>
      </c>
      <c r="H5" s="208">
        <v>-1.9929803028562176E-5</v>
      </c>
      <c r="I5" s="208">
        <v>-1.7333923209217339E-4</v>
      </c>
      <c r="J5" s="208">
        <v>-1.7351053482539402E-4</v>
      </c>
      <c r="K5" s="208">
        <v>-5.4558036002072541E-5</v>
      </c>
      <c r="L5" s="208">
        <v>-9.7581790232892374E-5</v>
      </c>
      <c r="M5" s="208">
        <v>5.5882159246678498E-5</v>
      </c>
      <c r="N5" s="208">
        <v>-4.1161416569845954E-5</v>
      </c>
      <c r="O5" s="208">
        <v>1.8782956543450524E-5</v>
      </c>
      <c r="P5" s="208">
        <v>-1.4049674260019351E-4</v>
      </c>
      <c r="Q5" s="208">
        <v>1.4961117718637063E-4</v>
      </c>
      <c r="R5" s="208">
        <v>2.0139788769069078E-4</v>
      </c>
      <c r="S5" s="208">
        <v>1.0303067329964222E-4</v>
      </c>
      <c r="T5" s="208">
        <v>3.3754385598516734E-4</v>
      </c>
      <c r="U5" s="208">
        <v>1.9769200090635763E-4</v>
      </c>
      <c r="V5" s="208">
        <v>2.6244819273890663E-4</v>
      </c>
      <c r="W5" s="208">
        <v>5.0105956475032798E-6</v>
      </c>
      <c r="X5" s="208">
        <v>5.4437987987276948E-4</v>
      </c>
      <c r="Y5" s="208">
        <v>-4.0977075799863982E-5</v>
      </c>
      <c r="Z5" s="208">
        <v>3.3461921950217466E-4</v>
      </c>
      <c r="AA5" s="208">
        <v>1.5021196017759308E-3</v>
      </c>
      <c r="AB5" s="208">
        <v>3.321480598967641E-3</v>
      </c>
      <c r="AC5" s="208">
        <v>5.5450478496088529E-4</v>
      </c>
      <c r="AE5" s="209">
        <v>0.85932527129739356</v>
      </c>
    </row>
    <row r="6" spans="1:36" x14ac:dyDescent="0.2">
      <c r="B6" s="210" t="s">
        <v>55</v>
      </c>
      <c r="C6" s="211"/>
      <c r="D6" s="212">
        <v>-4.5509352230133082E-5</v>
      </c>
      <c r="E6" s="212">
        <v>2.2609885119262429E-5</v>
      </c>
      <c r="F6" s="212">
        <v>-1.8028295545535755E-5</v>
      </c>
      <c r="G6" s="212">
        <v>6.9205466528554638E-6</v>
      </c>
      <c r="H6" s="212">
        <v>-6.5357225089601734E-5</v>
      </c>
      <c r="I6" s="212">
        <v>1.6473737817213063E-5</v>
      </c>
      <c r="J6" s="212">
        <v>-5.0071736569123892E-5</v>
      </c>
      <c r="K6" s="212">
        <v>-2.6779885397676395E-5</v>
      </c>
      <c r="L6" s="212">
        <v>-2.7683155473190446E-5</v>
      </c>
      <c r="M6" s="212">
        <v>-1.5229841197050842E-4</v>
      </c>
      <c r="N6" s="212">
        <v>-2.4007731215458517E-4</v>
      </c>
      <c r="O6" s="212">
        <v>-1.4178713402779319E-4</v>
      </c>
      <c r="P6" s="212">
        <v>-5.999275992352171E-5</v>
      </c>
      <c r="Q6" s="212">
        <v>-3.0145195356434673E-4</v>
      </c>
      <c r="R6" s="212">
        <v>-2.0951723030571134E-4</v>
      </c>
      <c r="S6" s="212">
        <v>-8.2392707396183873E-5</v>
      </c>
      <c r="T6" s="212">
        <v>-3.795063121148079E-5</v>
      </c>
      <c r="U6" s="212">
        <v>1.7895104852394539E-4</v>
      </c>
      <c r="V6" s="212">
        <v>-1.3616251359760412E-7</v>
      </c>
      <c r="W6" s="212">
        <v>-3.3911812125086982E-7</v>
      </c>
      <c r="X6" s="212">
        <v>-1.6992416978334202E-4</v>
      </c>
      <c r="Y6" s="212">
        <v>-1.7350482664379996E-5</v>
      </c>
      <c r="Z6" s="212">
        <v>-8.7473628278544879E-5</v>
      </c>
      <c r="AA6" s="212">
        <v>1.1531383565297482E-3</v>
      </c>
      <c r="AB6" s="212">
        <v>3.2281631894555129E-3</v>
      </c>
      <c r="AC6" s="212">
        <v>2.9535572625150053E-4</v>
      </c>
      <c r="AE6" s="213">
        <v>0.28364982553705431</v>
      </c>
    </row>
    <row r="7" spans="1:36" x14ac:dyDescent="0.2">
      <c r="B7" s="210" t="s">
        <v>56</v>
      </c>
      <c r="C7" s="211"/>
      <c r="D7" s="212">
        <v>-4.8906310249674512E-5</v>
      </c>
      <c r="E7" s="212">
        <v>2.406534168453156E-5</v>
      </c>
      <c r="F7" s="212">
        <v>-2.6023901427141283E-6</v>
      </c>
      <c r="G7" s="212">
        <v>3.529118259470998E-5</v>
      </c>
      <c r="H7" s="212">
        <v>1.536403416668719E-5</v>
      </c>
      <c r="I7" s="212">
        <v>3.5066416284035284E-6</v>
      </c>
      <c r="J7" s="212">
        <v>-2.342821988698951E-5</v>
      </c>
      <c r="K7" s="212">
        <v>-1.8694762536464182E-5</v>
      </c>
      <c r="L7" s="212">
        <v>-1.8163832482320785E-5</v>
      </c>
      <c r="M7" s="212">
        <v>-2.2919047243386004E-6</v>
      </c>
      <c r="N7" s="212">
        <v>-3.1886703575012554E-5</v>
      </c>
      <c r="O7" s="212">
        <v>-2.8088086026611947E-5</v>
      </c>
      <c r="P7" s="212">
        <v>-8.0296114011169095E-6</v>
      </c>
      <c r="Q7" s="212">
        <v>-6.0517275913718471E-5</v>
      </c>
      <c r="R7" s="212">
        <v>3.9484473524753483E-5</v>
      </c>
      <c r="S7" s="212">
        <v>-5.0529061145332399E-5</v>
      </c>
      <c r="T7" s="212">
        <v>-7.9174148459371096E-5</v>
      </c>
      <c r="U7" s="212">
        <v>3.5353012703742692E-5</v>
      </c>
      <c r="V7" s="212">
        <v>3.2441242442615703E-5</v>
      </c>
      <c r="W7" s="212">
        <v>-1.8747383767092618E-4</v>
      </c>
      <c r="X7" s="212">
        <v>-2.035361168449823E-4</v>
      </c>
      <c r="Y7" s="212">
        <v>-4.1683808271875122E-4</v>
      </c>
      <c r="Z7" s="212">
        <v>-6.5576728316840693E-4</v>
      </c>
      <c r="AA7" s="212">
        <v>-4.9298510152129271E-4</v>
      </c>
      <c r="AB7" s="212">
        <v>-1.1153346041858914E-3</v>
      </c>
      <c r="AC7" s="212">
        <v>-2.6632456406439076E-4</v>
      </c>
      <c r="AE7" s="213">
        <v>-2.7038704198155017E-2</v>
      </c>
    </row>
    <row r="8" spans="1:36" x14ac:dyDescent="0.2">
      <c r="B8" s="210" t="s">
        <v>57</v>
      </c>
      <c r="C8" s="211"/>
      <c r="D8" s="212">
        <v>-6.8623821656177419E-5</v>
      </c>
      <c r="E8" s="212">
        <v>2.3521825138317354E-5</v>
      </c>
      <c r="F8" s="212">
        <v>-4.690362990722452E-5</v>
      </c>
      <c r="G8" s="212">
        <v>8.0613221340453123E-6</v>
      </c>
      <c r="H8" s="212">
        <v>-1.2569296476927505E-4</v>
      </c>
      <c r="I8" s="212">
        <v>1.1579986267218345E-5</v>
      </c>
      <c r="J8" s="212">
        <v>-6.4115519806229315E-5</v>
      </c>
      <c r="K8" s="212">
        <v>-2.3771400633032513E-5</v>
      </c>
      <c r="L8" s="212">
        <v>-2.8114766245646017E-5</v>
      </c>
      <c r="M8" s="212">
        <v>-2.4221808160485025E-4</v>
      </c>
      <c r="N8" s="212">
        <v>-4.0099377291358262E-4</v>
      </c>
      <c r="O8" s="212">
        <v>-2.1127910449647569E-4</v>
      </c>
      <c r="P8" s="212">
        <v>-9.7564069442057644E-5</v>
      </c>
      <c r="Q8" s="212">
        <v>-5.0961267898153029E-4</v>
      </c>
      <c r="R8" s="212">
        <v>-3.8819860950445317E-4</v>
      </c>
      <c r="S8" s="212">
        <v>-1.3611463939933177E-4</v>
      </c>
      <c r="T8" s="212">
        <v>4.0436700088353206E-6</v>
      </c>
      <c r="U8" s="212">
        <v>1.994685155488618E-4</v>
      </c>
      <c r="V8" s="212">
        <v>-8.7706551454846959E-6</v>
      </c>
      <c r="W8" s="212">
        <v>7.2805408558584972E-5</v>
      </c>
      <c r="X8" s="212">
        <v>-1.5916221104750328E-4</v>
      </c>
      <c r="Y8" s="212">
        <v>2.7541754132620611E-4</v>
      </c>
      <c r="Z8" s="212">
        <v>2.2508539697407848E-4</v>
      </c>
      <c r="AA8" s="212">
        <v>2.1226214640048813E-3</v>
      </c>
      <c r="AB8" s="212">
        <v>6.410500926378182E-3</v>
      </c>
      <c r="AC8" s="212">
        <v>6.429542761945406E-4</v>
      </c>
      <c r="AE8" s="213">
        <v>0.31580079939598704</v>
      </c>
    </row>
    <row r="9" spans="1:36" x14ac:dyDescent="0.2">
      <c r="B9" s="210" t="s">
        <v>58</v>
      </c>
      <c r="C9" s="211"/>
      <c r="D9" s="212">
        <v>5.7162843254854323E-5</v>
      </c>
      <c r="E9" s="212">
        <v>1.7701648631796019E-5</v>
      </c>
      <c r="F9" s="212">
        <v>6.3697596787815058E-5</v>
      </c>
      <c r="G9" s="212">
        <v>-4.6467747944256566E-5</v>
      </c>
      <c r="H9" s="212">
        <v>2.2749520650622301E-5</v>
      </c>
      <c r="I9" s="212">
        <v>5.5125478356732316E-5</v>
      </c>
      <c r="J9" s="212">
        <v>-4.198192175142168E-5</v>
      </c>
      <c r="K9" s="212">
        <v>-7.0603457583806595E-5</v>
      </c>
      <c r="L9" s="212">
        <v>-4.1464773419930268E-5</v>
      </c>
      <c r="M9" s="212">
        <v>-5.1733531854059045E-5</v>
      </c>
      <c r="N9" s="212">
        <v>1.5901939322660041E-5</v>
      </c>
      <c r="O9" s="212">
        <v>-8.3057865681301912E-5</v>
      </c>
      <c r="P9" s="212">
        <v>-5.886304817681598E-6</v>
      </c>
      <c r="Q9" s="212">
        <v>7.7860035656351911E-5</v>
      </c>
      <c r="R9" s="212">
        <v>4.3645704453920686E-5</v>
      </c>
      <c r="S9" s="212">
        <v>1.0112611115209447E-4</v>
      </c>
      <c r="T9" s="212">
        <v>-1.1496643675035223E-4</v>
      </c>
      <c r="U9" s="212">
        <v>3.5999999931979332E-4</v>
      </c>
      <c r="V9" s="212">
        <v>-4.7318642517724108E-5</v>
      </c>
      <c r="W9" s="212">
        <v>4.1992913524468989E-5</v>
      </c>
      <c r="X9" s="212">
        <v>-1.3046353263801436E-4</v>
      </c>
      <c r="Y9" s="212">
        <v>-4.3677697758459644E-4</v>
      </c>
      <c r="Z9" s="212">
        <v>-2.8078785375240667E-4</v>
      </c>
      <c r="AA9" s="212">
        <v>3.8075408013038547E-4</v>
      </c>
      <c r="AB9" s="212">
        <v>-2.5233035509664159E-4</v>
      </c>
      <c r="AC9" s="212">
        <v>-2.2547579660470163E-5</v>
      </c>
      <c r="AE9" s="213">
        <v>-3.3271333515010326E-3</v>
      </c>
      <c r="AJ9" s="198" t="s">
        <v>59</v>
      </c>
    </row>
    <row r="10" spans="1:36" x14ac:dyDescent="0.2">
      <c r="B10" s="214" t="s">
        <v>60</v>
      </c>
      <c r="C10" s="215"/>
      <c r="D10" s="212">
        <v>-2.2081874777901689E-4</v>
      </c>
      <c r="E10" s="212">
        <v>-5.5554649227906872E-5</v>
      </c>
      <c r="F10" s="212">
        <v>-8.5061171657407897E-5</v>
      </c>
      <c r="G10" s="212">
        <v>5.919238686535877E-6</v>
      </c>
      <c r="H10" s="212">
        <v>8.3049591201866946E-6</v>
      </c>
      <c r="I10" s="212">
        <v>-3.5695608059160833E-5</v>
      </c>
      <c r="J10" s="212">
        <v>-9.5512651567375428E-5</v>
      </c>
      <c r="K10" s="212">
        <v>-3.5148477172453063E-5</v>
      </c>
      <c r="L10" s="212">
        <v>5.3767138001648007E-5</v>
      </c>
      <c r="M10" s="212">
        <v>7.7978629877684114E-5</v>
      </c>
      <c r="N10" s="212">
        <v>7.01418055897296E-5</v>
      </c>
      <c r="O10" s="212">
        <v>-9.6386098014100696E-7</v>
      </c>
      <c r="P10" s="212">
        <v>-2.5671195315712936E-5</v>
      </c>
      <c r="Q10" s="212">
        <v>1.1825237733731342E-4</v>
      </c>
      <c r="R10" s="212">
        <v>3.8351511378742487E-4</v>
      </c>
      <c r="S10" s="212">
        <v>5.536334218425587E-4</v>
      </c>
      <c r="T10" s="212">
        <v>6.9060687925981412E-4</v>
      </c>
      <c r="U10" s="212">
        <v>4.246810589700889E-4</v>
      </c>
      <c r="V10" s="212">
        <v>3.9738480754003547E-4</v>
      </c>
      <c r="W10" s="212">
        <v>4.0408267701708134E-4</v>
      </c>
      <c r="X10" s="212">
        <v>3.186342721825941E-4</v>
      </c>
      <c r="Y10" s="212">
        <v>4.0374459394265649E-4</v>
      </c>
      <c r="Z10" s="212">
        <v>7.2221155398222159E-4</v>
      </c>
      <c r="AA10" s="212">
        <v>4.8736718523278988E-4</v>
      </c>
      <c r="AB10" s="212">
        <v>2.5131378660485648E-3</v>
      </c>
      <c r="AC10" s="212">
        <v>6.1668248820256899E-4</v>
      </c>
      <c r="AE10" s="213">
        <v>0.19629304098801015</v>
      </c>
    </row>
    <row r="11" spans="1:36" x14ac:dyDescent="0.2">
      <c r="B11" s="210" t="s">
        <v>61</v>
      </c>
      <c r="C11" s="211"/>
      <c r="D11" s="212">
        <v>-3.6330671594697606E-5</v>
      </c>
      <c r="E11" s="212">
        <v>1.7333234080929572E-5</v>
      </c>
      <c r="F11" s="212">
        <v>6.5646586359990877E-5</v>
      </c>
      <c r="G11" s="212">
        <v>1.4869232423553314E-4</v>
      </c>
      <c r="H11" s="212">
        <v>2.1013637587863343E-4</v>
      </c>
      <c r="I11" s="212">
        <v>9.9391427641704055E-5</v>
      </c>
      <c r="J11" s="212">
        <v>2.6320282457970023E-5</v>
      </c>
      <c r="K11" s="212">
        <v>1.7631571294196569E-4</v>
      </c>
      <c r="L11" s="212">
        <v>2.5508889537761981E-4</v>
      </c>
      <c r="M11" s="212">
        <v>1.0801391808201721E-4</v>
      </c>
      <c r="N11" s="212">
        <v>5.0858603195091945E-5</v>
      </c>
      <c r="O11" s="212">
        <v>-1.7541982088697949E-5</v>
      </c>
      <c r="P11" s="212">
        <v>9.0366333437508217E-5</v>
      </c>
      <c r="Q11" s="212">
        <v>-4.1006838673585122E-5</v>
      </c>
      <c r="R11" s="212">
        <v>4.8276485183906814E-5</v>
      </c>
      <c r="S11" s="212">
        <v>3.0391584778621805E-4</v>
      </c>
      <c r="T11" s="212">
        <v>6.7357693915903738E-4</v>
      </c>
      <c r="U11" s="212">
        <v>3.9391899420215815E-4</v>
      </c>
      <c r="V11" s="212">
        <v>2.1996711453908802E-4</v>
      </c>
      <c r="W11" s="212">
        <v>3.2381482427679131E-5</v>
      </c>
      <c r="X11" s="212">
        <v>1.0236461475665593E-4</v>
      </c>
      <c r="Y11" s="212">
        <v>3.6774499337033362E-5</v>
      </c>
      <c r="Z11" s="212">
        <v>5.9724277676087567E-4</v>
      </c>
      <c r="AA11" s="212">
        <v>1.0950530965949667E-3</v>
      </c>
      <c r="AB11" s="212">
        <v>3.4998757784403534E-3</v>
      </c>
      <c r="AC11" s="212">
        <v>5.721191470466902E-4</v>
      </c>
      <c r="AE11" s="213">
        <v>6.5624655604743509E-2</v>
      </c>
    </row>
    <row r="12" spans="1:36" x14ac:dyDescent="0.2">
      <c r="B12" s="210" t="s">
        <v>62</v>
      </c>
      <c r="C12" s="211"/>
      <c r="D12" s="212">
        <v>-2.9226492778755553E-4</v>
      </c>
      <c r="E12" s="212">
        <v>-8.5078569878049848E-5</v>
      </c>
      <c r="F12" s="212">
        <v>-1.2343948556436946E-4</v>
      </c>
      <c r="G12" s="212">
        <v>-5.0433480275891007E-5</v>
      </c>
      <c r="H12" s="212">
        <v>-6.0516751068995234E-5</v>
      </c>
      <c r="I12" s="212">
        <v>-9.0232377180643475E-5</v>
      </c>
      <c r="J12" s="212">
        <v>-1.6171987952040556E-4</v>
      </c>
      <c r="K12" s="212">
        <v>-9.3165859007093843E-5</v>
      </c>
      <c r="L12" s="212">
        <v>-2.0057107576909594E-5</v>
      </c>
      <c r="M12" s="212">
        <v>6.9520868385630763E-5</v>
      </c>
      <c r="N12" s="212">
        <v>8.0710325140564976E-5</v>
      </c>
      <c r="O12" s="212">
        <v>-6.3769451283945955E-6</v>
      </c>
      <c r="P12" s="212">
        <v>-6.9025680201839634E-5</v>
      </c>
      <c r="Q12" s="212">
        <v>1.8963527834880978E-4</v>
      </c>
      <c r="R12" s="212">
        <v>5.2722457408682644E-4</v>
      </c>
      <c r="S12" s="212">
        <v>6.8139268518452312E-4</v>
      </c>
      <c r="T12" s="212">
        <v>7.2360144622818368E-4</v>
      </c>
      <c r="U12" s="212">
        <v>4.3006067613204912E-4</v>
      </c>
      <c r="V12" s="212">
        <v>5.2400145202180504E-4</v>
      </c>
      <c r="W12" s="212">
        <v>6.145832443451571E-4</v>
      </c>
      <c r="X12" s="212">
        <v>4.0602907613651595E-4</v>
      </c>
      <c r="Y12" s="212">
        <v>6.6608860790928759E-4</v>
      </c>
      <c r="Z12" s="212">
        <v>9.9743915908923064E-4</v>
      </c>
      <c r="AA12" s="212">
        <v>5.876732624960912E-4</v>
      </c>
      <c r="AB12" s="212">
        <v>2.5580226446511034E-3</v>
      </c>
      <c r="AC12" s="212">
        <v>7.402299941827728E-4</v>
      </c>
      <c r="AE12" s="213">
        <v>0.1419324519780929</v>
      </c>
    </row>
    <row r="13" spans="1:36" x14ac:dyDescent="0.2">
      <c r="B13" s="214" t="s">
        <v>63</v>
      </c>
      <c r="C13" s="215"/>
      <c r="D13" s="212">
        <v>-1.3866360810255163E-4</v>
      </c>
      <c r="E13" s="212">
        <v>-4.8213028366550503E-5</v>
      </c>
      <c r="F13" s="212">
        <v>-2.2627553570075953E-5</v>
      </c>
      <c r="G13" s="212">
        <v>-1.3319169018366495E-5</v>
      </c>
      <c r="H13" s="212">
        <v>-1.0226284638537031E-5</v>
      </c>
      <c r="I13" s="212">
        <v>-9.03802323359848E-6</v>
      </c>
      <c r="J13" s="212">
        <v>-1.3046443912423378E-5</v>
      </c>
      <c r="K13" s="212">
        <v>-9.9607767699905203E-5</v>
      </c>
      <c r="L13" s="212">
        <v>-1.2823615385415543E-4</v>
      </c>
      <c r="M13" s="212">
        <v>2.4929024100339703E-5</v>
      </c>
      <c r="N13" s="212">
        <v>-2.5594569586562255E-4</v>
      </c>
      <c r="O13" s="212">
        <v>-3.4599078971153663E-4</v>
      </c>
      <c r="P13" s="212">
        <v>-8.4558651283650477E-5</v>
      </c>
      <c r="Q13" s="212">
        <v>-3.5888010770579459E-4</v>
      </c>
      <c r="R13" s="212">
        <v>-7.8659358870192264E-5</v>
      </c>
      <c r="S13" s="212">
        <v>-3.7281733072092038E-4</v>
      </c>
      <c r="T13" s="212">
        <v>1.22563980696766E-4</v>
      </c>
      <c r="U13" s="212">
        <v>3.2037637034854072E-4</v>
      </c>
      <c r="V13" s="212">
        <v>4.3026045893634901E-4</v>
      </c>
      <c r="W13" s="212">
        <v>-1.3089263618837332E-4</v>
      </c>
      <c r="X13" s="212">
        <v>1.7860455547191734E-5</v>
      </c>
      <c r="Y13" s="212">
        <v>7.9285704887332997E-4</v>
      </c>
      <c r="Z13" s="212">
        <v>4.140337154719731E-3</v>
      </c>
      <c r="AA13" s="212">
        <v>6.6192900931190124E-3</v>
      </c>
      <c r="AB13" s="212">
        <v>9.1434409131518901E-3</v>
      </c>
      <c r="AC13" s="212">
        <v>1.7595211597674076E-3</v>
      </c>
      <c r="AE13" s="213">
        <v>0.10378763267435076</v>
      </c>
    </row>
    <row r="14" spans="1:36" x14ac:dyDescent="0.2">
      <c r="B14" s="214" t="s">
        <v>64</v>
      </c>
      <c r="C14" s="215"/>
      <c r="D14" s="212">
        <v>-3.6772463439271874E-4</v>
      </c>
      <c r="E14" s="212">
        <v>6.3284002786323512E-5</v>
      </c>
      <c r="F14" s="212">
        <v>-4.9379820555639498E-5</v>
      </c>
      <c r="G14" s="212">
        <v>4.7329948108743025E-5</v>
      </c>
      <c r="H14" s="212">
        <v>7.7927534324340186E-5</v>
      </c>
      <c r="I14" s="212">
        <v>-3.2192305181200087E-4</v>
      </c>
      <c r="J14" s="212">
        <v>-7.2426812144477104E-5</v>
      </c>
      <c r="K14" s="212">
        <v>-1.0486580183222127E-4</v>
      </c>
      <c r="L14" s="212">
        <v>-1.9446073049189661E-4</v>
      </c>
      <c r="M14" s="212">
        <v>3.2157244800101736E-5</v>
      </c>
      <c r="N14" s="212">
        <v>-1.5760703403366882E-5</v>
      </c>
      <c r="O14" s="212">
        <v>6.209633316198726E-4</v>
      </c>
      <c r="P14" s="212">
        <v>-2.7782404154574891E-5</v>
      </c>
      <c r="Q14" s="212">
        <v>7.9312268019671173E-4</v>
      </c>
      <c r="R14" s="212">
        <v>6.6686780998415074E-5</v>
      </c>
      <c r="S14" s="212">
        <v>-2.2430025966402312E-4</v>
      </c>
      <c r="T14" s="212">
        <v>-8.1888067437818624E-4</v>
      </c>
      <c r="U14" s="212">
        <v>-1.3753215532008589E-4</v>
      </c>
      <c r="V14" s="212">
        <v>-1.6177715375780277E-3</v>
      </c>
      <c r="W14" s="212">
        <v>-5.5589081397289242E-4</v>
      </c>
      <c r="X14" s="212">
        <v>-6.2410279887814557E-4</v>
      </c>
      <c r="Y14" s="212">
        <v>-1.6906461333695555E-3</v>
      </c>
      <c r="Z14" s="212">
        <v>-3.6549695408443217E-3</v>
      </c>
      <c r="AA14" s="212">
        <v>6.9582050423386832E-3</v>
      </c>
      <c r="AB14" s="212">
        <v>5.5862446508825325E-3</v>
      </c>
      <c r="AC14" s="212">
        <v>2.3631860894890444E-4</v>
      </c>
      <c r="AE14" s="213">
        <v>0.13542060544800094</v>
      </c>
      <c r="AH14" s="198" t="s">
        <v>59</v>
      </c>
    </row>
    <row r="15" spans="1:36" x14ac:dyDescent="0.2">
      <c r="B15" s="214" t="s">
        <v>65</v>
      </c>
      <c r="C15" s="215"/>
      <c r="D15" s="212">
        <v>-4.3261364719602291E-3</v>
      </c>
      <c r="E15" s="212">
        <v>2.5966392987175624E-4</v>
      </c>
      <c r="F15" s="212">
        <v>1.7773601176629406E-4</v>
      </c>
      <c r="G15" s="212">
        <v>2.3099374245716398E-4</v>
      </c>
      <c r="H15" s="212">
        <v>-5.3326257541286282E-5</v>
      </c>
      <c r="I15" s="212">
        <v>-6.1311214904591349E-4</v>
      </c>
      <c r="J15" s="212">
        <v>-5.0831075541502013E-4</v>
      </c>
      <c r="K15" s="212">
        <v>-1.2832658242467598E-4</v>
      </c>
      <c r="L15" s="212">
        <v>-3.2928248150743133E-4</v>
      </c>
      <c r="M15" s="212">
        <v>3.3380503004787343E-4</v>
      </c>
      <c r="N15" s="212">
        <v>1.0670370100274162E-4</v>
      </c>
      <c r="O15" s="212">
        <v>6.7012919830800044E-5</v>
      </c>
      <c r="P15" s="212">
        <v>-4.8459845908566113E-4</v>
      </c>
      <c r="Q15" s="212">
        <v>6.2902544462861698E-4</v>
      </c>
      <c r="R15" s="212">
        <v>7.5654212539477683E-4</v>
      </c>
      <c r="S15" s="212">
        <v>5.7845365975195406E-5</v>
      </c>
      <c r="T15" s="212">
        <v>1.0410271840397556E-3</v>
      </c>
      <c r="U15" s="212">
        <v>4.6233178742527414E-5</v>
      </c>
      <c r="V15" s="212">
        <v>1.3189042116688032E-3</v>
      </c>
      <c r="W15" s="212">
        <v>-3.7795379972149767E-4</v>
      </c>
      <c r="X15" s="212">
        <v>1.9285004578555309E-3</v>
      </c>
      <c r="Y15" s="212">
        <v>-1.3430098621292075E-4</v>
      </c>
      <c r="Z15" s="212">
        <v>1.8358923424757201E-3</v>
      </c>
      <c r="AA15" s="212">
        <v>2.756455879064923E-4</v>
      </c>
      <c r="AB15" s="212">
        <v>2.2081688708415204E-3</v>
      </c>
      <c r="AC15" s="212">
        <v>7.721942328382525E-4</v>
      </c>
      <c r="AE15" s="213">
        <v>0.11586348850104145</v>
      </c>
    </row>
    <row r="16" spans="1:36" x14ac:dyDescent="0.2">
      <c r="B16" s="210" t="s">
        <v>66</v>
      </c>
      <c r="C16" s="211"/>
      <c r="D16" s="212">
        <v>-1.6017691622904895E-4</v>
      </c>
      <c r="E16" s="212">
        <v>-2.0042186745827806E-4</v>
      </c>
      <c r="F16" s="212">
        <v>-1.2774845642471444E-4</v>
      </c>
      <c r="G16" s="212">
        <v>-1.4937534711390033E-4</v>
      </c>
      <c r="H16" s="212">
        <v>-1.5632240513152595E-7</v>
      </c>
      <c r="I16" s="212">
        <v>-4.0933923036967634E-4</v>
      </c>
      <c r="J16" s="212">
        <v>-2.8789154230046687E-4</v>
      </c>
      <c r="K16" s="212">
        <v>-3.7975614408103375E-4</v>
      </c>
      <c r="L16" s="212">
        <v>-1.0427410716840058E-4</v>
      </c>
      <c r="M16" s="212">
        <v>-1.2869657604286378E-4</v>
      </c>
      <c r="N16" s="212">
        <v>-6.7412045122217101E-4</v>
      </c>
      <c r="O16" s="212">
        <v>-5.5399902213604246E-4</v>
      </c>
      <c r="P16" s="212">
        <v>-2.6032954294941124E-4</v>
      </c>
      <c r="Q16" s="212">
        <v>-4.2928715687740038E-4</v>
      </c>
      <c r="R16" s="212">
        <v>-3.9621093788377859E-4</v>
      </c>
      <c r="S16" s="212">
        <v>2.4731888873530394E-5</v>
      </c>
      <c r="T16" s="212">
        <v>-1.2033846733683351E-4</v>
      </c>
      <c r="U16" s="212">
        <v>-8.3613245515123946E-4</v>
      </c>
      <c r="V16" s="212">
        <v>3.3506942232341963E-4</v>
      </c>
      <c r="W16" s="212">
        <v>-1.566082624923304E-3</v>
      </c>
      <c r="X16" s="212">
        <v>7.7186543881180292E-4</v>
      </c>
      <c r="Y16" s="212">
        <v>-1.0611678275310732E-3</v>
      </c>
      <c r="Z16" s="212">
        <v>-1.1066063344777888E-4</v>
      </c>
      <c r="AA16" s="212">
        <v>-3.7451356114948098E-4</v>
      </c>
      <c r="AB16" s="212">
        <v>1.4920883146343211E-3</v>
      </c>
      <c r="AC16" s="212">
        <v>-2.0925342841859873E-4</v>
      </c>
      <c r="AE16" s="213">
        <v>5.2566011712798399E-2</v>
      </c>
    </row>
    <row r="17" spans="1:52" x14ac:dyDescent="0.2">
      <c r="B17" s="210" t="s">
        <v>67</v>
      </c>
      <c r="C17" s="211"/>
      <c r="D17" s="216">
        <v>-1.0609756696605133E-2</v>
      </c>
      <c r="E17" s="216">
        <v>1.0935953801654019E-3</v>
      </c>
      <c r="F17" s="216">
        <v>7.2650829257714378E-4</v>
      </c>
      <c r="G17" s="216">
        <v>8.8849220617071012E-4</v>
      </c>
      <c r="H17" s="216">
        <v>-1.4672119669656425E-4</v>
      </c>
      <c r="I17" s="216">
        <v>-9.8720073376723505E-4</v>
      </c>
      <c r="J17" s="216">
        <v>-8.9170704494800912E-4</v>
      </c>
      <c r="K17" s="216">
        <v>3.0043608240548636E-4</v>
      </c>
      <c r="L17" s="216">
        <v>-7.420461830450753E-4</v>
      </c>
      <c r="M17" s="216">
        <v>1.1580702603852799E-3</v>
      </c>
      <c r="N17" s="216">
        <v>1.5603234152672396E-3</v>
      </c>
      <c r="O17" s="216">
        <v>1.3066616058390323E-3</v>
      </c>
      <c r="P17" s="216">
        <v>-8.8087331758679444E-4</v>
      </c>
      <c r="Q17" s="216">
        <v>2.3049872873048827E-3</v>
      </c>
      <c r="R17" s="216">
        <v>2.9552656158111645E-3</v>
      </c>
      <c r="S17" s="216">
        <v>1.1963634260148126E-4</v>
      </c>
      <c r="T17" s="216">
        <v>3.1052636105717291E-3</v>
      </c>
      <c r="U17" s="216">
        <v>1.6615018397463377E-3</v>
      </c>
      <c r="V17" s="216">
        <v>3.1723384635682361E-3</v>
      </c>
      <c r="W17" s="216">
        <v>1.6996587929263285E-3</v>
      </c>
      <c r="X17" s="216">
        <v>3.9654505834618714E-3</v>
      </c>
      <c r="Y17" s="216">
        <v>1.5617158504568351E-3</v>
      </c>
      <c r="Z17" s="216">
        <v>5.4232103660856179E-3</v>
      </c>
      <c r="AA17" s="216">
        <v>1.5075865990592519E-3</v>
      </c>
      <c r="AB17" s="216">
        <v>3.6714266273401019E-3</v>
      </c>
      <c r="AC17" s="216">
        <v>2.5565153239910376E-3</v>
      </c>
      <c r="AE17" s="213">
        <v>6.3297476788243046E-2</v>
      </c>
    </row>
    <row r="18" spans="1:52" ht="15" x14ac:dyDescent="0.25">
      <c r="B18" s="217" t="s">
        <v>68</v>
      </c>
      <c r="C18" s="218"/>
      <c r="D18" s="219">
        <v>-8.6105833712046831E-6</v>
      </c>
      <c r="E18" s="219">
        <v>5.2031194138102421E-5</v>
      </c>
      <c r="F18" s="219">
        <v>-5.9237099608533406E-5</v>
      </c>
      <c r="G18" s="219">
        <v>3.0166064611147902E-5</v>
      </c>
      <c r="H18" s="219">
        <v>3.8296270036486391E-5</v>
      </c>
      <c r="I18" s="219">
        <v>5.6895388677480341E-5</v>
      </c>
      <c r="J18" s="219">
        <v>5.7538363064102427E-5</v>
      </c>
      <c r="K18" s="219">
        <v>8.2138323038272176E-5</v>
      </c>
      <c r="L18" s="219">
        <v>1.5910992959611292E-5</v>
      </c>
      <c r="M18" s="219">
        <v>1.69248227579466E-5</v>
      </c>
      <c r="N18" s="219">
        <v>6.4535183835756627E-5</v>
      </c>
      <c r="O18" s="219">
        <v>1.7014637514622954E-4</v>
      </c>
      <c r="P18" s="219">
        <v>4.3057944532520764E-5</v>
      </c>
      <c r="Q18" s="219">
        <v>1.8420504157967699E-4</v>
      </c>
      <c r="R18" s="219">
        <v>8.6113794651510034E-5</v>
      </c>
      <c r="S18" s="219">
        <v>1.6197892119151902E-4</v>
      </c>
      <c r="T18" s="219">
        <v>4.6882936352687921E-5</v>
      </c>
      <c r="U18" s="219">
        <v>-6.2044531488614219E-5</v>
      </c>
      <c r="V18" s="219">
        <v>-3.0923459072973447E-4</v>
      </c>
      <c r="W18" s="219">
        <v>5.2736106605744126E-4</v>
      </c>
      <c r="X18" s="219">
        <v>9.0991680129470787E-4</v>
      </c>
      <c r="Y18" s="219">
        <v>2.3582238986641357E-4</v>
      </c>
      <c r="Z18" s="219">
        <v>7.9539513611948109E-5</v>
      </c>
      <c r="AA18" s="219">
        <v>6.2255290697810217E-4</v>
      </c>
      <c r="AB18" s="219">
        <v>4.4706507858927047E-4</v>
      </c>
      <c r="AC18" s="219">
        <v>2.4523493955008746E-4</v>
      </c>
      <c r="AE18" s="220">
        <v>8.3051741809896384E-2</v>
      </c>
    </row>
    <row r="19" spans="1:52" x14ac:dyDescent="0.2">
      <c r="B19" s="214" t="s">
        <v>69</v>
      </c>
      <c r="C19" s="215"/>
      <c r="D19" s="212">
        <v>-6.0562620046722415E-6</v>
      </c>
      <c r="E19" s="212">
        <v>1.1863823567992426E-6</v>
      </c>
      <c r="F19" s="212">
        <v>1.1501033168048735E-6</v>
      </c>
      <c r="G19" s="212">
        <v>2.2274676059197418E-6</v>
      </c>
      <c r="H19" s="212">
        <v>-5.4825692150650696E-6</v>
      </c>
      <c r="I19" s="212">
        <v>4.9266041459494758E-5</v>
      </c>
      <c r="J19" s="212">
        <v>6.0353473657182022E-5</v>
      </c>
      <c r="K19" s="212">
        <v>-1.1298050298202966E-5</v>
      </c>
      <c r="L19" s="212">
        <v>-5.1497092590224725E-8</v>
      </c>
      <c r="M19" s="212">
        <v>1.5351781432748624E-6</v>
      </c>
      <c r="N19" s="212">
        <v>-1.9706652169437788E-5</v>
      </c>
      <c r="O19" s="212">
        <v>-1.1765492730297922E-5</v>
      </c>
      <c r="P19" s="212">
        <v>4.9725167079461841E-6</v>
      </c>
      <c r="Q19" s="212">
        <v>2.1903903117515E-5</v>
      </c>
      <c r="R19" s="212">
        <v>2.4993187123678595E-5</v>
      </c>
      <c r="S19" s="212">
        <v>7.7368889288553788E-6</v>
      </c>
      <c r="T19" s="212">
        <v>-8.5028002501541522E-5</v>
      </c>
      <c r="U19" s="212">
        <v>-5.2514532089653621E-5</v>
      </c>
      <c r="V19" s="212">
        <v>5.1177115792278016E-5</v>
      </c>
      <c r="W19" s="212">
        <v>8.2603607141340518E-4</v>
      </c>
      <c r="X19" s="212">
        <v>6.477968971847492E-4</v>
      </c>
      <c r="Y19" s="212">
        <v>1.4682384405828586E-5</v>
      </c>
      <c r="Z19" s="212">
        <v>-7.7353888167319695E-5</v>
      </c>
      <c r="AA19" s="212">
        <v>1.9177906843648174E-4</v>
      </c>
      <c r="AB19" s="212">
        <v>7.6193913385158574E-4</v>
      </c>
      <c r="AC19" s="212">
        <v>1.9992923972811383E-4</v>
      </c>
      <c r="AE19" s="213">
        <v>0.11097955045258345</v>
      </c>
    </row>
    <row r="20" spans="1:52" ht="15" customHeight="1" x14ac:dyDescent="0.2">
      <c r="B20" s="210" t="s">
        <v>70</v>
      </c>
      <c r="C20" s="211"/>
      <c r="D20" s="212">
        <v>-6.5333951568824489E-6</v>
      </c>
      <c r="E20" s="212">
        <v>1.2643403339840376E-6</v>
      </c>
      <c r="F20" s="212">
        <v>-2.8598622947573205E-7</v>
      </c>
      <c r="G20" s="212">
        <v>1.3415246991055341E-6</v>
      </c>
      <c r="H20" s="212">
        <v>-6.1381936146132077E-6</v>
      </c>
      <c r="I20" s="212">
        <v>5.2087226313890511E-5</v>
      </c>
      <c r="J20" s="212">
        <v>4.8743077439183935E-5</v>
      </c>
      <c r="K20" s="212">
        <v>-1.200029360992616E-5</v>
      </c>
      <c r="L20" s="212">
        <v>1.8197244955331371E-7</v>
      </c>
      <c r="M20" s="212">
        <v>2.4628667323334241E-6</v>
      </c>
      <c r="N20" s="212">
        <v>-1.6152547850367682E-5</v>
      </c>
      <c r="O20" s="212">
        <v>-1.2514382039530147E-5</v>
      </c>
      <c r="P20" s="212">
        <v>4.1934621322070598E-6</v>
      </c>
      <c r="Q20" s="212">
        <v>1.4179109442569171E-5</v>
      </c>
      <c r="R20" s="212">
        <v>1.4498726614631252E-5</v>
      </c>
      <c r="S20" s="212">
        <v>-1.4339949991892809E-6</v>
      </c>
      <c r="T20" s="212">
        <v>-1.4611979146650356E-6</v>
      </c>
      <c r="U20" s="212">
        <v>1.2718621404506081E-5</v>
      </c>
      <c r="V20" s="212">
        <v>5.0407429694310224E-5</v>
      </c>
      <c r="W20" s="212">
        <v>1.1008047141647381E-4</v>
      </c>
      <c r="X20" s="212">
        <v>-3.4019214731451086E-5</v>
      </c>
      <c r="Y20" s="212">
        <v>1.7465504402069953E-5</v>
      </c>
      <c r="Z20" s="212">
        <v>-2.5023802152635E-5</v>
      </c>
      <c r="AA20" s="212">
        <v>1.4255770683013758E-4</v>
      </c>
      <c r="AB20" s="212">
        <v>9.1352533604815989E-5</v>
      </c>
      <c r="AC20" s="212">
        <v>3.3678328923647527E-5</v>
      </c>
      <c r="AE20" s="213">
        <v>1.2552151150828195E-2</v>
      </c>
    </row>
    <row r="21" spans="1:52" x14ac:dyDescent="0.2">
      <c r="B21" s="210" t="s">
        <v>71</v>
      </c>
      <c r="C21" s="211"/>
      <c r="D21" s="212">
        <v>8.7929255210283941E-7</v>
      </c>
      <c r="E21" s="212">
        <v>1.5180366075284724E-8</v>
      </c>
      <c r="F21" s="212">
        <v>2.4525553598886418E-5</v>
      </c>
      <c r="G21" s="212">
        <v>1.6644855475922427E-5</v>
      </c>
      <c r="H21" s="212">
        <v>5.2626067543748434E-6</v>
      </c>
      <c r="I21" s="212">
        <v>1.9599872875808444E-6</v>
      </c>
      <c r="J21" s="212">
        <v>2.4873509890066536E-4</v>
      </c>
      <c r="K21" s="212">
        <v>6.3770806701946015E-7</v>
      </c>
      <c r="L21" s="212">
        <v>-4.2027042150838412E-6</v>
      </c>
      <c r="M21" s="212">
        <v>-1.4473659400326966E-5</v>
      </c>
      <c r="N21" s="212">
        <v>-8.5983644716125518E-5</v>
      </c>
      <c r="O21" s="212">
        <v>9.6723460973890951E-7</v>
      </c>
      <c r="P21" s="212">
        <v>1.7858174341522925E-5</v>
      </c>
      <c r="Q21" s="212">
        <v>1.5303049140658054E-4</v>
      </c>
      <c r="R21" s="212">
        <v>1.9009170961070687E-4</v>
      </c>
      <c r="S21" s="212">
        <v>1.5640383013715287E-4</v>
      </c>
      <c r="T21" s="212">
        <v>-1.4037190898289476E-3</v>
      </c>
      <c r="U21" s="212">
        <v>-1.2259977587797399E-3</v>
      </c>
      <c r="V21" s="212">
        <v>6.4088118042704423E-5</v>
      </c>
      <c r="W21" s="212">
        <v>1.2794634108486358E-2</v>
      </c>
      <c r="X21" s="212">
        <v>1.1330554917045266E-2</v>
      </c>
      <c r="Y21" s="212">
        <v>-3.3958404512257623E-5</v>
      </c>
      <c r="Z21" s="212">
        <v>-9.8151415420477672E-4</v>
      </c>
      <c r="AA21" s="212">
        <v>1.1136742966344482E-3</v>
      </c>
      <c r="AB21" s="212">
        <v>1.1929636019254897E-2</v>
      </c>
      <c r="AC21" s="212">
        <v>2.9946244616558815E-3</v>
      </c>
      <c r="AE21" s="213">
        <v>9.8427399301767693E-2</v>
      </c>
    </row>
    <row r="22" spans="1:52" x14ac:dyDescent="0.2">
      <c r="B22" s="221" t="s">
        <v>72</v>
      </c>
      <c r="C22" s="222"/>
      <c r="D22" s="223">
        <v>-1.6398062962386106E-5</v>
      </c>
      <c r="E22" s="223">
        <v>2.1230665276195104E-4</v>
      </c>
      <c r="F22" s="223">
        <v>-2.4502252216973552E-4</v>
      </c>
      <c r="G22" s="223">
        <v>1.1662488502395263E-4</v>
      </c>
      <c r="H22" s="223">
        <v>1.7422505962194634E-4</v>
      </c>
      <c r="I22" s="223">
        <v>8.0304431429034651E-5</v>
      </c>
      <c r="J22" s="223">
        <v>4.8460906629355094E-5</v>
      </c>
      <c r="K22" s="223">
        <v>3.8040747861622926E-4</v>
      </c>
      <c r="L22" s="223">
        <v>6.8116476446000718E-5</v>
      </c>
      <c r="M22" s="223">
        <v>6.8344599648328952E-5</v>
      </c>
      <c r="N22" s="223">
        <v>3.4627714047563707E-4</v>
      </c>
      <c r="O22" s="223">
        <v>7.9225242189084888E-4</v>
      </c>
      <c r="P22" s="223">
        <v>1.6469174968225531E-4</v>
      </c>
      <c r="Q22" s="223">
        <v>6.5932462014717252E-4</v>
      </c>
      <c r="R22" s="223">
        <v>2.7781088800393761E-4</v>
      </c>
      <c r="S22" s="223">
        <v>6.7507547845790938E-4</v>
      </c>
      <c r="T22" s="223">
        <v>4.4886629528750888E-4</v>
      </c>
      <c r="U22" s="223">
        <v>-9.2537076814891428E-5</v>
      </c>
      <c r="V22" s="223">
        <v>-1.4742212040592673E-3</v>
      </c>
      <c r="W22" s="223">
        <v>-4.6549123804762171E-4</v>
      </c>
      <c r="X22" s="223">
        <v>1.7852860861031772E-3</v>
      </c>
      <c r="Y22" s="223">
        <v>9.958286447477871E-4</v>
      </c>
      <c r="Z22" s="223">
        <v>6.2168239746962506E-4</v>
      </c>
      <c r="AA22" s="223">
        <v>2.057259495642727E-3</v>
      </c>
      <c r="AB22" s="223">
        <v>-6.9615991050064885E-4</v>
      </c>
      <c r="AC22" s="223">
        <v>3.9380190655036174E-4</v>
      </c>
      <c r="AE22" s="224">
        <v>-2.7927808642687069E-2</v>
      </c>
    </row>
    <row r="23" spans="1:52" x14ac:dyDescent="0.2">
      <c r="B23" s="225"/>
      <c r="C23" s="225"/>
    </row>
    <row r="24" spans="1:52" x14ac:dyDescent="0.2">
      <c r="D24" s="226"/>
      <c r="E24" s="226"/>
      <c r="F24" s="227"/>
      <c r="P24" s="228"/>
      <c r="Q24" s="228"/>
      <c r="R24" s="228"/>
      <c r="S24" s="228"/>
      <c r="T24" s="228"/>
      <c r="U24" s="228"/>
      <c r="V24" s="228"/>
      <c r="W24" s="228"/>
      <c r="X24" s="228"/>
      <c r="Y24" s="228"/>
      <c r="Z24" s="228"/>
      <c r="AA24" s="228"/>
      <c r="AB24" s="228"/>
      <c r="AC24" s="228"/>
      <c r="AD24" s="228"/>
      <c r="AE24" s="228"/>
    </row>
    <row r="25" spans="1:52" ht="26.25" customHeight="1" x14ac:dyDescent="0.2">
      <c r="A25" s="196" t="s">
        <v>73</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row>
    <row r="27" spans="1:52" ht="13.5" customHeight="1" x14ac:dyDescent="0.25">
      <c r="B27" s="229" t="s">
        <v>74</v>
      </c>
      <c r="C27" s="230"/>
      <c r="D27" s="230"/>
      <c r="E27" s="230"/>
      <c r="F27" s="230"/>
      <c r="G27" s="230"/>
      <c r="H27" s="230"/>
      <c r="I27" s="230"/>
      <c r="J27" s="230"/>
      <c r="K27" s="230"/>
      <c r="L27" s="230"/>
      <c r="M27" s="230"/>
    </row>
    <row r="28" spans="1:52" ht="13.5" customHeight="1" thickBot="1" x14ac:dyDescent="0.3">
      <c r="B28" s="230"/>
      <c r="C28" s="230"/>
      <c r="D28" s="230"/>
      <c r="E28" s="230"/>
      <c r="F28" s="230"/>
      <c r="G28" s="230"/>
      <c r="H28" s="230"/>
      <c r="I28" s="230"/>
      <c r="J28" s="230"/>
      <c r="K28" s="230"/>
      <c r="L28" s="230"/>
      <c r="P28" s="230"/>
      <c r="Q28" s="230"/>
      <c r="R28" s="230"/>
      <c r="S28" s="230"/>
      <c r="T28" s="230"/>
      <c r="U28" s="230"/>
      <c r="V28" s="230"/>
      <c r="W28" s="230"/>
      <c r="X28" s="230"/>
      <c r="Y28" s="230"/>
      <c r="Z28" s="230"/>
      <c r="AA28" s="230"/>
      <c r="AB28" s="230"/>
      <c r="AC28" s="230"/>
    </row>
    <row r="29" spans="1:52" ht="32.25" customHeight="1" thickBot="1" x14ac:dyDescent="0.25">
      <c r="D29" s="231" t="s">
        <v>75</v>
      </c>
      <c r="E29" s="232"/>
      <c r="F29" s="232"/>
      <c r="G29" s="232"/>
      <c r="H29" s="232"/>
      <c r="I29" s="232"/>
      <c r="J29" s="232"/>
      <c r="K29" s="232"/>
      <c r="L29" s="232"/>
      <c r="M29" s="232"/>
      <c r="N29" s="232"/>
      <c r="O29" s="232"/>
      <c r="P29" s="232"/>
      <c r="Q29" s="232"/>
      <c r="R29" s="232"/>
      <c r="S29" s="232"/>
      <c r="T29" s="232"/>
      <c r="U29" s="232"/>
      <c r="V29" s="232"/>
      <c r="W29" s="233"/>
      <c r="X29" s="228"/>
      <c r="Y29" s="228"/>
      <c r="Z29" s="228"/>
      <c r="AJ29" s="234"/>
      <c r="AK29" s="234"/>
      <c r="AL29" s="234"/>
      <c r="AM29" s="234"/>
      <c r="AN29" s="234"/>
      <c r="AO29" s="234"/>
      <c r="AP29" s="234"/>
      <c r="AQ29" s="234"/>
      <c r="AR29" s="234"/>
      <c r="AS29" s="234"/>
      <c r="AT29" s="234"/>
      <c r="AU29" s="234"/>
      <c r="AV29" s="234"/>
      <c r="AW29" s="234"/>
      <c r="AX29" s="234"/>
      <c r="AY29" s="234"/>
      <c r="AZ29" s="234"/>
    </row>
    <row r="30" spans="1:52" s="235" customFormat="1" ht="23.25" customHeight="1" thickBot="1" x14ac:dyDescent="0.25">
      <c r="B30" s="236" t="s">
        <v>76</v>
      </c>
      <c r="C30" s="237" t="s">
        <v>77</v>
      </c>
      <c r="D30" s="238" t="s">
        <v>78</v>
      </c>
      <c r="E30" s="238" t="s">
        <v>79</v>
      </c>
      <c r="F30" s="238" t="s">
        <v>80</v>
      </c>
      <c r="G30" s="239">
        <v>45658</v>
      </c>
      <c r="H30" s="239">
        <f t="shared" ref="H30:R30" si="2">EOMONTH(G30,0)+1</f>
        <v>45689</v>
      </c>
      <c r="I30" s="239">
        <f t="shared" si="2"/>
        <v>45717</v>
      </c>
      <c r="J30" s="239">
        <f t="shared" si="2"/>
        <v>45748</v>
      </c>
      <c r="K30" s="239">
        <f t="shared" si="2"/>
        <v>45778</v>
      </c>
      <c r="L30" s="239">
        <f t="shared" si="2"/>
        <v>45809</v>
      </c>
      <c r="M30" s="239">
        <f t="shared" si="2"/>
        <v>45839</v>
      </c>
      <c r="N30" s="239">
        <f t="shared" si="2"/>
        <v>45870</v>
      </c>
      <c r="O30" s="239">
        <f t="shared" si="2"/>
        <v>45901</v>
      </c>
      <c r="P30" s="239">
        <f t="shared" si="2"/>
        <v>45931</v>
      </c>
      <c r="Q30" s="239">
        <f t="shared" si="2"/>
        <v>45962</v>
      </c>
      <c r="R30" s="239">
        <f t="shared" si="2"/>
        <v>45992</v>
      </c>
      <c r="S30" s="238" t="s">
        <v>81</v>
      </c>
      <c r="T30" s="239">
        <f>EOMONTH(R30,0)+1</f>
        <v>46023</v>
      </c>
      <c r="U30" s="239">
        <f>EOMONTH(T30,0)+1</f>
        <v>46054</v>
      </c>
      <c r="V30" s="239">
        <f>EOMONTH(U30,0)+1</f>
        <v>46082</v>
      </c>
      <c r="W30" s="238" t="s">
        <v>82</v>
      </c>
      <c r="X30" s="240"/>
      <c r="Y30" s="241"/>
      <c r="Z30" s="241"/>
      <c r="AA30" s="241"/>
      <c r="AB30" s="241"/>
      <c r="AC30" s="241"/>
      <c r="AD30" s="241"/>
      <c r="AE30" s="241"/>
      <c r="AF30" s="241"/>
      <c r="AG30" s="241"/>
      <c r="AH30" s="241"/>
      <c r="AI30" s="241"/>
      <c r="AJ30" s="241"/>
      <c r="AK30" s="241"/>
      <c r="AL30" s="241"/>
      <c r="AM30" s="241"/>
      <c r="AN30" s="241"/>
      <c r="AO30" s="241"/>
      <c r="AP30" s="241"/>
      <c r="AQ30" s="241"/>
    </row>
    <row r="31" spans="1:52" x14ac:dyDescent="0.2">
      <c r="B31" s="242">
        <v>44562</v>
      </c>
      <c r="C31" s="243">
        <v>478.19876147709221</v>
      </c>
      <c r="D31" s="244">
        <v>5.9242646713593103</v>
      </c>
      <c r="E31" s="244">
        <v>1.3462381635308702</v>
      </c>
      <c r="F31" s="244">
        <v>0.16715993801801687</v>
      </c>
      <c r="G31" s="245">
        <v>2.5618330000042988E-2</v>
      </c>
      <c r="H31" s="245">
        <v>-4.4099799999344214E-3</v>
      </c>
      <c r="I31" s="245">
        <v>1.1397589999944557E-2</v>
      </c>
      <c r="J31" s="245">
        <v>4.392260000031456E-3</v>
      </c>
      <c r="K31" s="245">
        <v>1.8339699999501136E-3</v>
      </c>
      <c r="L31" s="245">
        <v>1.1315490000015416E-2</v>
      </c>
      <c r="M31" s="245">
        <v>7.4807199999327167E-3</v>
      </c>
      <c r="N31" s="245">
        <v>-7.6764999994338723E-4</v>
      </c>
      <c r="O31" s="245">
        <v>3.4898899999689093E-3</v>
      </c>
      <c r="P31" s="245">
        <v>3.5638100000028317E-3</v>
      </c>
      <c r="Q31" s="245">
        <v>2.9211999986955561E-4</v>
      </c>
      <c r="R31" s="245">
        <v>3.9865000000531836E-3</v>
      </c>
      <c r="S31" s="244">
        <f>SUM($G31:R31)</f>
        <v>6.8193049999933919E-2</v>
      </c>
      <c r="T31" s="245">
        <v>1.6803850000030707E-2</v>
      </c>
      <c r="U31" s="245">
        <v>-2.438999998730651E-4</v>
      </c>
      <c r="V31" s="245">
        <v>4.6237999999334534E-3</v>
      </c>
      <c r="W31" s="244">
        <f t="shared" ref="W31:W78" si="3">D31+E31+F31+SUM(S31:V31)</f>
        <v>7.5270395729082225</v>
      </c>
      <c r="X31" s="246"/>
      <c r="Y31" s="228"/>
    </row>
    <row r="32" spans="1:52" x14ac:dyDescent="0.2">
      <c r="B32" s="242">
        <v>44593</v>
      </c>
      <c r="C32" s="247">
        <v>397.07740198875302</v>
      </c>
      <c r="D32" s="244">
        <v>4.0233469580725796</v>
      </c>
      <c r="E32" s="244">
        <v>0.87828391783557436</v>
      </c>
      <c r="F32" s="244">
        <v>0.11709963533922974</v>
      </c>
      <c r="G32" s="245">
        <v>-3.4573000004911592E-4</v>
      </c>
      <c r="H32" s="245">
        <v>1.5159999999241336E-3</v>
      </c>
      <c r="I32" s="245">
        <v>4.3126800000550247E-3</v>
      </c>
      <c r="J32" s="245">
        <v>1.5702099999543861E-3</v>
      </c>
      <c r="K32" s="245">
        <v>4.7158300000091913E-3</v>
      </c>
      <c r="L32" s="245">
        <v>2.2318300000279123E-3</v>
      </c>
      <c r="M32" s="245">
        <v>-2.6894900000229427E-3</v>
      </c>
      <c r="N32" s="245">
        <v>4.4020000018463179E-5</v>
      </c>
      <c r="O32" s="245">
        <v>-5.0432000000455446E-4</v>
      </c>
      <c r="P32" s="245">
        <v>-3.375859999948716E-3</v>
      </c>
      <c r="Q32" s="245">
        <v>-2.8080700001851255E-3</v>
      </c>
      <c r="R32" s="245">
        <v>4.6244000003525798E-4</v>
      </c>
      <c r="S32" s="244">
        <f>SUM($G32:R32)</f>
        <v>5.1295399998139146E-3</v>
      </c>
      <c r="T32" s="245">
        <v>3.791940000098748E-3</v>
      </c>
      <c r="U32" s="245">
        <v>-6.1699999491793278E-6</v>
      </c>
      <c r="V32" s="245">
        <v>1.4765600000146151E-3</v>
      </c>
      <c r="W32" s="244">
        <f t="shared" si="3"/>
        <v>5.0291223812473618</v>
      </c>
      <c r="X32" s="246"/>
      <c r="Y32" s="228"/>
    </row>
    <row r="33" spans="2:25" x14ac:dyDescent="0.2">
      <c r="B33" s="242">
        <v>44621</v>
      </c>
      <c r="C33" s="247">
        <v>457.66042682481287</v>
      </c>
      <c r="D33" s="244">
        <v>4.1575962257055039</v>
      </c>
      <c r="E33" s="244">
        <v>1.5046422847087797</v>
      </c>
      <c r="F33" s="244">
        <v>8.1864824773447253E-2</v>
      </c>
      <c r="G33" s="245">
        <v>1.1650440000039453E-2</v>
      </c>
      <c r="H33" s="245">
        <v>1.2648819999981242E-2</v>
      </c>
      <c r="I33" s="245">
        <v>4.098535000002812E-2</v>
      </c>
      <c r="J33" s="245">
        <v>2.2910099999648992E-3</v>
      </c>
      <c r="K33" s="245">
        <v>6.7108999996889906E-4</v>
      </c>
      <c r="L33" s="245">
        <v>4.434520000017983E-3</v>
      </c>
      <c r="M33" s="245">
        <v>3.5873699999910968E-3</v>
      </c>
      <c r="N33" s="245">
        <v>-1.015839999979562E-3</v>
      </c>
      <c r="O33" s="245">
        <v>-5.7200700000521465E-3</v>
      </c>
      <c r="P33" s="245">
        <v>-6.2660999998342959E-4</v>
      </c>
      <c r="Q33" s="245">
        <v>-1.9168400001490227E-3</v>
      </c>
      <c r="R33" s="245">
        <v>5.2442799999994349E-3</v>
      </c>
      <c r="S33" s="244">
        <f>SUM($G33:R33)</f>
        <v>7.2233519999826967E-2</v>
      </c>
      <c r="T33" s="245">
        <v>3.0216200001973448E-3</v>
      </c>
      <c r="U33" s="245">
        <v>3.2890999989376724E-4</v>
      </c>
      <c r="V33" s="245">
        <v>6.5598700000464305E-3</v>
      </c>
      <c r="W33" s="244">
        <f t="shared" si="3"/>
        <v>5.8262472551876954</v>
      </c>
      <c r="X33" s="246"/>
      <c r="Y33" s="228"/>
    </row>
    <row r="34" spans="2:25" x14ac:dyDescent="0.2">
      <c r="B34" s="242">
        <v>44652</v>
      </c>
      <c r="C34" s="247">
        <v>416.95341731130947</v>
      </c>
      <c r="D34" s="244">
        <v>3.4955392206950364</v>
      </c>
      <c r="E34" s="244">
        <v>1.2289986737230265</v>
      </c>
      <c r="F34" s="244">
        <v>4.301619427303649E-2</v>
      </c>
      <c r="G34" s="245">
        <v>1.436232999992626E-2</v>
      </c>
      <c r="H34" s="245">
        <v>1.195680000023458E-3</v>
      </c>
      <c r="I34" s="245">
        <v>6.3381900000649694E-3</v>
      </c>
      <c r="J34" s="245">
        <v>3.5762399999157424E-3</v>
      </c>
      <c r="K34" s="245">
        <v>1.3126830000032896E-2</v>
      </c>
      <c r="L34" s="245">
        <v>1.971566999998231E-2</v>
      </c>
      <c r="M34" s="245">
        <v>-1.6626500000143096E-3</v>
      </c>
      <c r="N34" s="245">
        <v>1.841000000126769E-4</v>
      </c>
      <c r="O34" s="245">
        <v>-1.4248699999939163E-3</v>
      </c>
      <c r="P34" s="245">
        <v>6.5959500000019489E-2</v>
      </c>
      <c r="Q34" s="245">
        <v>-1.5974800001004041E-3</v>
      </c>
      <c r="R34" s="245">
        <v>1.2887999999975364E-3</v>
      </c>
      <c r="S34" s="244">
        <f>SUM($G34:R34)</f>
        <v>0.12106233999986671</v>
      </c>
      <c r="T34" s="245">
        <v>1.9928500001356042E-3</v>
      </c>
      <c r="U34" s="245">
        <v>1.7586999996410668E-4</v>
      </c>
      <c r="V34" s="245">
        <v>-3.1641000003901354E-4</v>
      </c>
      <c r="W34" s="244">
        <f t="shared" si="3"/>
        <v>4.8904687386910268</v>
      </c>
      <c r="X34" s="246"/>
      <c r="Y34" s="228"/>
    </row>
    <row r="35" spans="2:25" x14ac:dyDescent="0.2">
      <c r="B35" s="242">
        <v>44682</v>
      </c>
      <c r="C35" s="247">
        <v>424.82968189567652</v>
      </c>
      <c r="D35" s="244">
        <v>3.0674338900086582</v>
      </c>
      <c r="E35" s="244">
        <v>1.1398970560778139</v>
      </c>
      <c r="F35" s="244">
        <v>6.5712678238128319E-2</v>
      </c>
      <c r="G35" s="245">
        <v>1.1359760000175356E-2</v>
      </c>
      <c r="H35" s="245">
        <v>8.4679899999287045E-3</v>
      </c>
      <c r="I35" s="245">
        <v>8.3937000000560147E-3</v>
      </c>
      <c r="J35" s="245">
        <v>4.6242099999176389E-3</v>
      </c>
      <c r="K35" s="245">
        <v>3.5789400000680871E-3</v>
      </c>
      <c r="L35" s="245">
        <v>9.158710000008341E-3</v>
      </c>
      <c r="M35" s="245">
        <v>1.446559999976671E-3</v>
      </c>
      <c r="N35" s="245">
        <v>-5.3474000003461697E-4</v>
      </c>
      <c r="O35" s="245">
        <v>-9.7143999994386832E-4</v>
      </c>
      <c r="P35" s="245">
        <v>-2.0719599999665661E-3</v>
      </c>
      <c r="Q35" s="245">
        <v>-1.6635300003713382E-3</v>
      </c>
      <c r="R35" s="245">
        <v>8.9587000002211425E-4</v>
      </c>
      <c r="S35" s="244">
        <f>SUM($G35:R35)</f>
        <v>4.2684069999836538E-2</v>
      </c>
      <c r="T35" s="245">
        <v>2.7131500003179099E-3</v>
      </c>
      <c r="U35" s="245">
        <v>1.2327000001732813E-4</v>
      </c>
      <c r="V35" s="245">
        <v>2.89250999998103E-3</v>
      </c>
      <c r="W35" s="244">
        <f t="shared" si="3"/>
        <v>4.3214566243247532</v>
      </c>
      <c r="X35" s="246"/>
      <c r="Y35" s="228"/>
    </row>
    <row r="36" spans="2:25" x14ac:dyDescent="0.2">
      <c r="B36" s="242">
        <v>44713</v>
      </c>
      <c r="C36" s="247">
        <v>425.72672904521392</v>
      </c>
      <c r="D36" s="244">
        <v>1.718233139998631</v>
      </c>
      <c r="E36" s="244">
        <v>1.0302897733852205</v>
      </c>
      <c r="F36" s="244">
        <v>-7.6027398596579587E-2</v>
      </c>
      <c r="G36" s="245">
        <v>1.7630359999998291E-2</v>
      </c>
      <c r="H36" s="245">
        <v>2.0812400000522757E-3</v>
      </c>
      <c r="I36" s="245">
        <v>3.2188200000291545E-3</v>
      </c>
      <c r="J36" s="245">
        <v>1.6380299999241288E-3</v>
      </c>
      <c r="K36" s="245">
        <v>-3.3414999995784456E-4</v>
      </c>
      <c r="L36" s="245">
        <v>4.9970499999290041E-3</v>
      </c>
      <c r="M36" s="245">
        <v>4.0090900000109286E-3</v>
      </c>
      <c r="N36" s="245">
        <v>1.3107800000398129E-3</v>
      </c>
      <c r="O36" s="245">
        <v>3.2274899999720219E-3</v>
      </c>
      <c r="P36" s="245">
        <v>1.1226270000008753E-2</v>
      </c>
      <c r="Q36" s="245">
        <v>8.6815999969758195E-4</v>
      </c>
      <c r="R36" s="245">
        <v>-9.1398000000708635E-4</v>
      </c>
      <c r="S36" s="244">
        <f>SUM($G36:R36)</f>
        <v>4.8959159999697022E-2</v>
      </c>
      <c r="T36" s="245">
        <v>2.2976900003186529E-3</v>
      </c>
      <c r="U36" s="245">
        <v>-3.0000000037944119E-5</v>
      </c>
      <c r="V36" s="245">
        <v>2.8787400000851449E-3</v>
      </c>
      <c r="W36" s="244">
        <f t="shared" si="3"/>
        <v>2.7266011047873349</v>
      </c>
      <c r="X36" s="246"/>
      <c r="Y36" s="228"/>
    </row>
    <row r="37" spans="2:25" x14ac:dyDescent="0.2">
      <c r="B37" s="242">
        <v>44743</v>
      </c>
      <c r="C37" s="247">
        <v>409.27213793989142</v>
      </c>
      <c r="D37" s="244">
        <v>9.7280747013996915E-2</v>
      </c>
      <c r="E37" s="244">
        <v>1.1785434529794543</v>
      </c>
      <c r="F37" s="244">
        <v>2.9646100116110574E-2</v>
      </c>
      <c r="G37" s="245">
        <v>1.2105840000003809E-2</v>
      </c>
      <c r="H37" s="245">
        <v>9.7375000001420631E-4</v>
      </c>
      <c r="I37" s="245">
        <v>1.6423279999969509E-2</v>
      </c>
      <c r="J37" s="245">
        <v>3.4075499999630665E-3</v>
      </c>
      <c r="K37" s="245">
        <v>1.5347839999947155E-2</v>
      </c>
      <c r="L37" s="245">
        <v>6.7052200000148332E-3</v>
      </c>
      <c r="M37" s="245">
        <v>1.6834500000300068E-3</v>
      </c>
      <c r="N37" s="245">
        <v>8.8180099999703998E-3</v>
      </c>
      <c r="O37" s="245">
        <v>4.8783099999809565E-3</v>
      </c>
      <c r="P37" s="245">
        <v>-1.7773099999658371E-3</v>
      </c>
      <c r="Q37" s="245">
        <v>-8.7279000018725128E-4</v>
      </c>
      <c r="R37" s="245">
        <v>9.7052999990410171E-4</v>
      </c>
      <c r="S37" s="244">
        <f>SUM($G37:R37)</f>
        <v>6.8663679999644955E-2</v>
      </c>
      <c r="T37" s="245">
        <v>2.0382200003155049E-3</v>
      </c>
      <c r="U37" s="245">
        <v>1.7330999992282159E-4</v>
      </c>
      <c r="V37" s="245">
        <v>2.7416800000992225E-3</v>
      </c>
      <c r="W37" s="244">
        <f t="shared" si="3"/>
        <v>1.3790871901095443</v>
      </c>
      <c r="X37" s="246"/>
      <c r="Y37" s="228"/>
    </row>
    <row r="38" spans="2:25" x14ac:dyDescent="0.2">
      <c r="B38" s="242">
        <v>44774</v>
      </c>
      <c r="C38" s="247">
        <v>380.95671312844439</v>
      </c>
      <c r="D38" s="244">
        <v>-1.9961992735716194E-2</v>
      </c>
      <c r="E38" s="244">
        <v>0.92468054054779714</v>
      </c>
      <c r="F38" s="244">
        <v>3.5047993744626638E-2</v>
      </c>
      <c r="G38" s="245">
        <v>1.6515260000005583E-2</v>
      </c>
      <c r="H38" s="245">
        <v>3.4638399999948888E-3</v>
      </c>
      <c r="I38" s="245">
        <v>7.7269000000228516E-3</v>
      </c>
      <c r="J38" s="245">
        <v>2.7043599999956314E-3</v>
      </c>
      <c r="K38" s="245">
        <v>2.0885900000280344E-3</v>
      </c>
      <c r="L38" s="245">
        <v>3.1708199999798126E-3</v>
      </c>
      <c r="M38" s="245">
        <v>3.652680000016062E-3</v>
      </c>
      <c r="N38" s="245">
        <v>1.1682599999858212E-3</v>
      </c>
      <c r="O38" s="245">
        <v>1.9886999999698673E-3</v>
      </c>
      <c r="P38" s="245">
        <v>-3.7031500000352935E-3</v>
      </c>
      <c r="Q38" s="245">
        <v>-2.2409200001902718E-3</v>
      </c>
      <c r="R38" s="245">
        <v>2.9106600000545768E-3</v>
      </c>
      <c r="S38" s="244">
        <f>SUM($G38:R38)</f>
        <v>3.9445999999827563E-2</v>
      </c>
      <c r="T38" s="245">
        <v>-1.4655099997753496E-3</v>
      </c>
      <c r="U38" s="245">
        <v>6.251999991491175E-5</v>
      </c>
      <c r="V38" s="245">
        <v>3.1743900000833492E-3</v>
      </c>
      <c r="W38" s="244">
        <f t="shared" si="3"/>
        <v>0.98098394155675805</v>
      </c>
      <c r="X38" s="246"/>
      <c r="Y38" s="228"/>
    </row>
    <row r="39" spans="2:25" x14ac:dyDescent="0.2">
      <c r="B39" s="242">
        <v>44805</v>
      </c>
      <c r="C39" s="247">
        <v>425.09175656152632</v>
      </c>
      <c r="D39" s="244">
        <v>-0.39731724911501942</v>
      </c>
      <c r="E39" s="244">
        <v>0.62245712964590894</v>
      </c>
      <c r="F39" s="244">
        <v>-0.13152674205593939</v>
      </c>
      <c r="G39" s="245">
        <v>1.851096999996571E-2</v>
      </c>
      <c r="H39" s="245">
        <v>1.3693600001261075E-3</v>
      </c>
      <c r="I39" s="245">
        <v>8.6198099999705846E-3</v>
      </c>
      <c r="J39" s="245">
        <v>4.3540399999528745E-3</v>
      </c>
      <c r="K39" s="245">
        <v>1.2140730000055555E-2</v>
      </c>
      <c r="L39" s="245">
        <v>2.6523799999722542E-3</v>
      </c>
      <c r="M39" s="245">
        <v>5.306109999992259E-3</v>
      </c>
      <c r="N39" s="245">
        <v>2.4375700000405232E-3</v>
      </c>
      <c r="O39" s="245">
        <v>6.3269300000001749E-3</v>
      </c>
      <c r="P39" s="245">
        <v>-1.2834400000087953E-3</v>
      </c>
      <c r="Q39" s="245">
        <v>7.2574999961716458E-4</v>
      </c>
      <c r="R39" s="245">
        <v>-1.5351799999621107E-3</v>
      </c>
      <c r="S39" s="244">
        <f>SUM($G39:R39)</f>
        <v>5.9625029999722301E-2</v>
      </c>
      <c r="T39" s="245">
        <v>6.6206100003114443E-3</v>
      </c>
      <c r="U39" s="245">
        <v>2.9346000002306027E-4</v>
      </c>
      <c r="V39" s="245">
        <v>4.6713199999430799E-3</v>
      </c>
      <c r="W39" s="244">
        <f t="shared" si="3"/>
        <v>0.16482355847495</v>
      </c>
      <c r="X39" s="246"/>
      <c r="Y39" s="228"/>
    </row>
    <row r="40" spans="2:25" x14ac:dyDescent="0.2">
      <c r="B40" s="242">
        <v>44835</v>
      </c>
      <c r="C40" s="247">
        <v>431.69773747737884</v>
      </c>
      <c r="D40" s="244"/>
      <c r="E40" s="244">
        <v>1.461736722553951</v>
      </c>
      <c r="F40" s="244">
        <v>2.6005980068703138E-2</v>
      </c>
      <c r="G40" s="245">
        <v>3.3212639999987914E-2</v>
      </c>
      <c r="H40" s="245">
        <v>6.7903499999601991E-3</v>
      </c>
      <c r="I40" s="245">
        <v>-1.2519499999825712E-3</v>
      </c>
      <c r="J40" s="245">
        <v>7.6340200000117875E-3</v>
      </c>
      <c r="K40" s="245">
        <v>-3.4143800000379088E-3</v>
      </c>
      <c r="L40" s="245">
        <v>5.2404400000227724E-3</v>
      </c>
      <c r="M40" s="245">
        <v>1.1159150000025875E-2</v>
      </c>
      <c r="N40" s="245">
        <v>3.132149999999001E-3</v>
      </c>
      <c r="O40" s="245">
        <v>8.9981199998874217E-3</v>
      </c>
      <c r="P40" s="245">
        <v>9.1890999993893274E-4</v>
      </c>
      <c r="Q40" s="245">
        <v>-5.8240200004320286E-3</v>
      </c>
      <c r="R40" s="245">
        <v>2.6924299999677714E-3</v>
      </c>
      <c r="S40" s="244">
        <f>SUM($G40:R40)</f>
        <v>6.9287859999349166E-2</v>
      </c>
      <c r="T40" s="245">
        <v>-4.5067999951697857E-4</v>
      </c>
      <c r="U40" s="245">
        <v>2.6567599999225422E-3</v>
      </c>
      <c r="V40" s="245">
        <v>4.2719200000078672E-3</v>
      </c>
      <c r="W40" s="244">
        <f t="shared" si="3"/>
        <v>1.5635085626224168</v>
      </c>
      <c r="X40" s="246"/>
      <c r="Y40" s="228"/>
    </row>
    <row r="41" spans="2:25" x14ac:dyDescent="0.2">
      <c r="B41" s="242">
        <v>44866</v>
      </c>
      <c r="C41" s="247">
        <v>427.90160371903295</v>
      </c>
      <c r="D41" s="244"/>
      <c r="E41" s="244">
        <v>-0.19095001366690667</v>
      </c>
      <c r="F41" s="244">
        <v>9.9432817884348879E-2</v>
      </c>
      <c r="G41" s="245">
        <v>-9.7720833249070438E-2</v>
      </c>
      <c r="H41" s="245">
        <v>9.1329200000132005E-3</v>
      </c>
      <c r="I41" s="245">
        <v>5.2229300000021794E-3</v>
      </c>
      <c r="J41" s="245">
        <v>6.2759500000311164E-3</v>
      </c>
      <c r="K41" s="245">
        <v>3.7378799999601142E-3</v>
      </c>
      <c r="L41" s="245">
        <v>9.499269999992066E-3</v>
      </c>
      <c r="M41" s="245">
        <v>1.1420770000029279E-2</v>
      </c>
      <c r="N41" s="245">
        <v>-2.3827499999242718E-3</v>
      </c>
      <c r="O41" s="245">
        <v>-1.4279000004080444E-4</v>
      </c>
      <c r="P41" s="245">
        <v>-2.7601600000934923E-3</v>
      </c>
      <c r="Q41" s="245">
        <v>-6.5214000028390728E-4</v>
      </c>
      <c r="R41" s="245">
        <v>8.58307999999397E-3</v>
      </c>
      <c r="S41" s="244">
        <f>SUM($G41:R41)</f>
        <v>-4.9785873249390988E-2</v>
      </c>
      <c r="T41" s="245">
        <v>3.3794000034959026E-4</v>
      </c>
      <c r="U41" s="245">
        <v>2.6297800000065763E-3</v>
      </c>
      <c r="V41" s="245">
        <v>4.1712000000302396E-3</v>
      </c>
      <c r="W41" s="244">
        <f t="shared" si="3"/>
        <v>-0.13416414903156237</v>
      </c>
      <c r="X41" s="246"/>
      <c r="Y41" s="228"/>
    </row>
    <row r="42" spans="2:25" ht="15" thickBot="1" x14ac:dyDescent="0.25">
      <c r="B42" s="242">
        <v>44896</v>
      </c>
      <c r="C42" s="247">
        <v>412.75227960030998</v>
      </c>
      <c r="D42" s="244"/>
      <c r="E42" s="244">
        <v>-0.89211283725444446</v>
      </c>
      <c r="F42" s="244">
        <v>2.704989624294285E-2</v>
      </c>
      <c r="G42" s="245">
        <v>1.0812201933447341E-2</v>
      </c>
      <c r="H42" s="245">
        <v>-9.750451123034054E-2</v>
      </c>
      <c r="I42" s="245">
        <v>2.5910299999623021E-3</v>
      </c>
      <c r="J42" s="245">
        <v>2.7304099999128084E-3</v>
      </c>
      <c r="K42" s="245">
        <v>1.6084800000157884E-3</v>
      </c>
      <c r="L42" s="245">
        <v>7.5253800000041338E-3</v>
      </c>
      <c r="M42" s="245">
        <v>7.8815200000121877E-3</v>
      </c>
      <c r="N42" s="245">
        <v>-2.4041899999360794E-3</v>
      </c>
      <c r="O42" s="245">
        <v>-1.0506100000043261E-2</v>
      </c>
      <c r="P42" s="245">
        <v>-6.9219999994629688E-4</v>
      </c>
      <c r="Q42" s="245">
        <v>-3.9643800004682817E-3</v>
      </c>
      <c r="R42" s="245">
        <v>-3.9172599999233171E-3</v>
      </c>
      <c r="S42" s="244">
        <f>SUM($G42:R42)</f>
        <v>-8.5839619297303216E-2</v>
      </c>
      <c r="T42" s="245">
        <v>1.1223700003597514E-3</v>
      </c>
      <c r="U42" s="245">
        <v>1.5480499999966923E-3</v>
      </c>
      <c r="V42" s="245">
        <v>6.4437999999995554E-3</v>
      </c>
      <c r="W42" s="244">
        <f t="shared" si="3"/>
        <v>-0.94178834030844882</v>
      </c>
      <c r="X42" s="246"/>
      <c r="Y42" s="228"/>
    </row>
    <row r="43" spans="2:25" s="251" customFormat="1" ht="19.5" customHeight="1" thickBot="1" x14ac:dyDescent="0.25">
      <c r="B43" s="231" t="s">
        <v>83</v>
      </c>
      <c r="C43" s="233"/>
      <c r="D43" s="248">
        <f t="shared" ref="D43:R43" si="4">SUM(D31:D42)</f>
        <v>22.066415611002981</v>
      </c>
      <c r="E43" s="248">
        <f t="shared" si="4"/>
        <v>10.232704864067045</v>
      </c>
      <c r="F43" s="248">
        <f t="shared" si="4"/>
        <v>0.48448191804607177</v>
      </c>
      <c r="G43" s="249">
        <f t="shared" si="4"/>
        <v>7.371156868447315E-2</v>
      </c>
      <c r="H43" s="249">
        <f t="shared" si="4"/>
        <v>-5.4274541230256546E-2</v>
      </c>
      <c r="I43" s="249">
        <f t="shared" si="4"/>
        <v>0.1139783300001227</v>
      </c>
      <c r="J43" s="249">
        <f t="shared" si="4"/>
        <v>4.5198289999575536E-2</v>
      </c>
      <c r="K43" s="249">
        <f t="shared" si="4"/>
        <v>5.5101650000040081E-2</v>
      </c>
      <c r="L43" s="249">
        <f t="shared" si="4"/>
        <v>8.6646779999966839E-2</v>
      </c>
      <c r="M43" s="249">
        <f t="shared" si="4"/>
        <v>5.327527999997983E-2</v>
      </c>
      <c r="N43" s="249">
        <f t="shared" si="4"/>
        <v>9.9897200002487807E-3</v>
      </c>
      <c r="O43" s="249">
        <f t="shared" si="4"/>
        <v>9.6398499997008003E-3</v>
      </c>
      <c r="P43" s="249">
        <f t="shared" si="4"/>
        <v>6.537780000002158E-2</v>
      </c>
      <c r="Q43" s="249">
        <f t="shared" si="4"/>
        <v>-1.9654140003183329E-2</v>
      </c>
      <c r="R43" s="249">
        <f t="shared" si="4"/>
        <v>2.0668170000135433E-2</v>
      </c>
      <c r="S43" s="248">
        <f>SUM($G43:R43)</f>
        <v>0.45965875745082485</v>
      </c>
      <c r="T43" s="249">
        <f t="shared" ref="T43:V43" si="5">SUM(T31:T42)</f>
        <v>3.8824050003142929E-2</v>
      </c>
      <c r="U43" s="249">
        <f t="shared" si="5"/>
        <v>7.711859999801618E-3</v>
      </c>
      <c r="V43" s="249">
        <f t="shared" si="5"/>
        <v>4.3589380000184974E-2</v>
      </c>
      <c r="W43" s="248">
        <f t="shared" si="3"/>
        <v>33.333386440570052</v>
      </c>
      <c r="X43" s="250"/>
      <c r="Y43" s="234"/>
    </row>
    <row r="44" spans="2:25" x14ac:dyDescent="0.2">
      <c r="B44" s="242">
        <v>44927</v>
      </c>
      <c r="C44" s="247">
        <v>457.90353666793322</v>
      </c>
      <c r="D44" s="244"/>
      <c r="E44" s="244">
        <v>-1.6040238828666702</v>
      </c>
      <c r="F44" s="244">
        <v>0.50806615773075237</v>
      </c>
      <c r="G44" s="245">
        <v>4.9265803780770057E-2</v>
      </c>
      <c r="H44" s="245">
        <v>-9.4626924868862261E-2</v>
      </c>
      <c r="I44" s="245">
        <v>-0.42181663170833872</v>
      </c>
      <c r="J44" s="245">
        <v>2.5038469999969948E-2</v>
      </c>
      <c r="K44" s="245">
        <v>4.1336749999970834E-2</v>
      </c>
      <c r="L44" s="245">
        <v>1.1065140000084739E-2</v>
      </c>
      <c r="M44" s="245">
        <v>3.9948399999957473E-2</v>
      </c>
      <c r="N44" s="245">
        <v>0.10910909000006086</v>
      </c>
      <c r="O44" s="245">
        <v>1.6899839999894084E-2</v>
      </c>
      <c r="P44" s="245">
        <v>2.863922000005914E-2</v>
      </c>
      <c r="Q44" s="245">
        <v>8.7222899996959313E-3</v>
      </c>
      <c r="R44" s="245">
        <v>4.0518040000051769E-2</v>
      </c>
      <c r="S44" s="244">
        <f>SUM($G44:R44)</f>
        <v>-0.14590051279668614</v>
      </c>
      <c r="T44" s="245">
        <v>4.2749800001615768E-3</v>
      </c>
      <c r="U44" s="245">
        <v>2.0719999999982974E-3</v>
      </c>
      <c r="V44" s="245">
        <v>7.6953500000627173E-3</v>
      </c>
      <c r="W44" s="244">
        <f t="shared" si="3"/>
        <v>-1.2278159079323814</v>
      </c>
      <c r="X44" s="246"/>
      <c r="Y44" s="228"/>
    </row>
    <row r="45" spans="2:25" x14ac:dyDescent="0.2">
      <c r="B45" s="242">
        <v>44958</v>
      </c>
      <c r="C45" s="247">
        <v>394.26682268633789</v>
      </c>
      <c r="D45" s="244"/>
      <c r="E45" s="244">
        <v>-1.1582389003102662</v>
      </c>
      <c r="F45" s="244">
        <v>8.8129989586605006E-3</v>
      </c>
      <c r="G45" s="245">
        <v>1.0092481596927882E-2</v>
      </c>
      <c r="H45" s="245">
        <v>1.4230968654942444E-3</v>
      </c>
      <c r="I45" s="245">
        <v>-1.3650263181375522E-2</v>
      </c>
      <c r="J45" s="245">
        <v>-0.16459036026679996</v>
      </c>
      <c r="K45" s="245">
        <v>9.2153800000573938E-3</v>
      </c>
      <c r="L45" s="245">
        <v>2.2406949999947301E-2</v>
      </c>
      <c r="M45" s="245">
        <v>6.6319399999201778E-3</v>
      </c>
      <c r="N45" s="245">
        <v>1.1968900000738358E-3</v>
      </c>
      <c r="O45" s="245">
        <v>8.8645600000063496E-3</v>
      </c>
      <c r="P45" s="245">
        <v>3.8157000000182961E-3</v>
      </c>
      <c r="Q45" s="245">
        <v>-8.4528000013506244E-4</v>
      </c>
      <c r="R45" s="245">
        <v>4.3668499999967025E-3</v>
      </c>
      <c r="S45" s="244">
        <f>SUM($G45:R45)</f>
        <v>-0.11107205498586836</v>
      </c>
      <c r="T45" s="245">
        <v>1.6012400001272908E-3</v>
      </c>
      <c r="U45" s="245">
        <v>5.88926000000356E-3</v>
      </c>
      <c r="V45" s="245">
        <v>6.5364000000727174E-3</v>
      </c>
      <c r="W45" s="244">
        <f t="shared" si="3"/>
        <v>-1.2464710563372705</v>
      </c>
      <c r="X45" s="246"/>
      <c r="Y45" s="228"/>
    </row>
    <row r="46" spans="2:25" x14ac:dyDescent="0.2">
      <c r="B46" s="242">
        <v>44987</v>
      </c>
      <c r="C46" s="247">
        <v>457.18177680293019</v>
      </c>
      <c r="D46" s="244"/>
      <c r="E46" s="244">
        <v>-0.20388889694129375</v>
      </c>
      <c r="F46" s="244">
        <v>-4.9653955520000181E-2</v>
      </c>
      <c r="G46" s="245">
        <v>1.9585584745982487E-3</v>
      </c>
      <c r="H46" s="245">
        <v>5.0826659303879751E-3</v>
      </c>
      <c r="I46" s="245">
        <v>1.390901281826018E-2</v>
      </c>
      <c r="J46" s="245">
        <v>-1.8899593656499292E-2</v>
      </c>
      <c r="K46" s="245">
        <v>-0.20697870403495244</v>
      </c>
      <c r="L46" s="245">
        <v>-7.0645600000034392E-3</v>
      </c>
      <c r="M46" s="245">
        <v>3.0031450000137738E-2</v>
      </c>
      <c r="N46" s="245">
        <v>1.2464320000049156E-2</v>
      </c>
      <c r="O46" s="245">
        <v>1.2238990000014383E-2</v>
      </c>
      <c r="P46" s="245">
        <v>-4.369100000758408E-4</v>
      </c>
      <c r="Q46" s="245">
        <v>-5.7938000020385516E-4</v>
      </c>
      <c r="R46" s="245">
        <v>3.8980399999672954E-3</v>
      </c>
      <c r="S46" s="244">
        <f>SUM($G46:R46)</f>
        <v>-0.15437611046831989</v>
      </c>
      <c r="T46" s="245">
        <v>9.435990000270067E-3</v>
      </c>
      <c r="U46" s="245">
        <v>5.9720199998878343E-3</v>
      </c>
      <c r="V46" s="245">
        <v>3.7614899999312001E-3</v>
      </c>
      <c r="W46" s="244">
        <f t="shared" si="3"/>
        <v>-0.38874946292952473</v>
      </c>
      <c r="X46" s="246"/>
      <c r="Y46" s="228"/>
    </row>
    <row r="47" spans="2:25" x14ac:dyDescent="0.2">
      <c r="B47" s="242">
        <v>45017</v>
      </c>
      <c r="C47" s="247">
        <v>406.90062734999998</v>
      </c>
      <c r="D47" s="244"/>
      <c r="E47" s="244">
        <v>-1.7301446175807769</v>
      </c>
      <c r="F47" s="244">
        <v>-0.11782828543380219</v>
      </c>
      <c r="G47" s="245">
        <v>2.1473853681527544E-2</v>
      </c>
      <c r="H47" s="245">
        <v>-1.9585456637571497E-2</v>
      </c>
      <c r="I47" s="245">
        <v>-3.3360270464299902E-3</v>
      </c>
      <c r="J47" s="245">
        <v>-5.1683777143693987E-3</v>
      </c>
      <c r="K47" s="245">
        <v>1.1644437140375885E-2</v>
      </c>
      <c r="L47" s="245">
        <v>-0.16557111640833</v>
      </c>
      <c r="M47" s="245">
        <v>1.5986439999949198E-2</v>
      </c>
      <c r="N47" s="245">
        <v>-1.27784000005704E-3</v>
      </c>
      <c r="O47" s="245">
        <v>-3.6691999997628955E-4</v>
      </c>
      <c r="P47" s="245">
        <v>2.1691009999983635E-2</v>
      </c>
      <c r="Q47" s="245">
        <v>2.4860849999924994E-2</v>
      </c>
      <c r="R47" s="245">
        <v>2.379078999996409E-2</v>
      </c>
      <c r="S47" s="244">
        <f>SUM($G47:R47)</f>
        <v>-7.5858356985008868E-2</v>
      </c>
      <c r="T47" s="245">
        <v>3.2005400001366979E-3</v>
      </c>
      <c r="U47" s="245">
        <v>3.6758600000439401E-3</v>
      </c>
      <c r="V47" s="245">
        <v>8.1773699999985183E-3</v>
      </c>
      <c r="W47" s="244">
        <f t="shared" si="3"/>
        <v>-1.9087774899994088</v>
      </c>
      <c r="X47" s="246"/>
      <c r="Y47" s="228"/>
    </row>
    <row r="48" spans="2:25" x14ac:dyDescent="0.2">
      <c r="B48" s="242">
        <v>45047</v>
      </c>
      <c r="C48" s="247">
        <v>426.61104816173099</v>
      </c>
      <c r="D48" s="244"/>
      <c r="E48" s="244">
        <v>-3.1847844819325246</v>
      </c>
      <c r="F48" s="244">
        <v>5.0163374728242616E-2</v>
      </c>
      <c r="G48" s="245">
        <v>-4.4189803268636751E-2</v>
      </c>
      <c r="H48" s="245">
        <v>2.4414072356194083E-2</v>
      </c>
      <c r="I48" s="245">
        <v>9.1333523877779044E-3</v>
      </c>
      <c r="J48" s="245">
        <v>-5.5392456275228596E-2</v>
      </c>
      <c r="K48" s="245">
        <v>2.559426580063473E-2</v>
      </c>
      <c r="L48" s="245">
        <v>1.2366756924166111E-2</v>
      </c>
      <c r="M48" s="245">
        <v>-9.4569582451185852E-2</v>
      </c>
      <c r="N48" s="245">
        <v>4.6668000004501664E-4</v>
      </c>
      <c r="O48" s="245">
        <v>1.3516240000001289E-2</v>
      </c>
      <c r="P48" s="245">
        <v>1.771826999993209E-2</v>
      </c>
      <c r="Q48" s="245">
        <v>-4.9892000009776893E-4</v>
      </c>
      <c r="R48" s="245">
        <v>7.1517299999754869E-3</v>
      </c>
      <c r="S48" s="244">
        <f>SUM($G48:R48)</f>
        <v>-8.4289394526422257E-2</v>
      </c>
      <c r="T48" s="245">
        <v>7.2289600001340659E-3</v>
      </c>
      <c r="U48" s="245">
        <v>2.1674129999951219E-2</v>
      </c>
      <c r="V48" s="245">
        <v>1.4216300000384763E-3</v>
      </c>
      <c r="W48" s="244">
        <f t="shared" si="3"/>
        <v>-3.1885857817305805</v>
      </c>
      <c r="X48" s="246"/>
      <c r="Y48" s="228"/>
    </row>
    <row r="49" spans="2:25" x14ac:dyDescent="0.2">
      <c r="B49" s="242">
        <v>45078</v>
      </c>
      <c r="C49" s="247">
        <v>439.35995922770923</v>
      </c>
      <c r="D49" s="244"/>
      <c r="E49" s="244">
        <v>-2.5380931206063337</v>
      </c>
      <c r="F49" s="244">
        <v>0.11173248011704118</v>
      </c>
      <c r="G49" s="245">
        <v>-9.3524441332419883E-3</v>
      </c>
      <c r="H49" s="245">
        <v>1.7883331071118391E-2</v>
      </c>
      <c r="I49" s="245">
        <v>1.6683138048335877E-2</v>
      </c>
      <c r="J49" s="245">
        <v>-1.4906838320996485E-2</v>
      </c>
      <c r="K49" s="245">
        <v>-4.0838750259410972E-2</v>
      </c>
      <c r="L49" s="245">
        <v>8.7748133415743723E-4</v>
      </c>
      <c r="M49" s="245">
        <v>3.8880375164296765E-2</v>
      </c>
      <c r="N49" s="245">
        <v>-9.2444510123470991E-2</v>
      </c>
      <c r="O49" s="245">
        <v>1.7882109999959539E-2</v>
      </c>
      <c r="P49" s="245">
        <v>1.023263000007546E-2</v>
      </c>
      <c r="Q49" s="245">
        <v>1.2022719999777109E-2</v>
      </c>
      <c r="R49" s="245">
        <v>2.248799999961193E-3</v>
      </c>
      <c r="S49" s="244">
        <f>SUM($G49:R49)</f>
        <v>-4.0831957219438664E-2</v>
      </c>
      <c r="T49" s="245">
        <v>-1.4358599997876809E-3</v>
      </c>
      <c r="U49" s="245">
        <v>9.9284400000101414E-3</v>
      </c>
      <c r="V49" s="245">
        <v>2.4162999999930435E-3</v>
      </c>
      <c r="W49" s="244">
        <f t="shared" si="3"/>
        <v>-2.4562837177085157</v>
      </c>
      <c r="X49" s="246"/>
      <c r="Y49" s="228"/>
    </row>
    <row r="50" spans="2:25" x14ac:dyDescent="0.2">
      <c r="B50" s="242">
        <v>45108</v>
      </c>
      <c r="C50" s="247">
        <v>409.21754434427504</v>
      </c>
      <c r="D50" s="244"/>
      <c r="E50" s="244">
        <v>0.46251186912223829</v>
      </c>
      <c r="F50" s="244">
        <v>0.4657690897385578</v>
      </c>
      <c r="G50" s="245">
        <v>2.116074233214249E-2</v>
      </c>
      <c r="H50" s="245">
        <v>2.4460143889086794E-2</v>
      </c>
      <c r="I50" s="245">
        <v>5.0439398457967854E-2</v>
      </c>
      <c r="J50" s="245">
        <v>3.5270493683015047E-3</v>
      </c>
      <c r="K50" s="245">
        <v>8.2640079075417816E-3</v>
      </c>
      <c r="L50" s="245">
        <v>-5.8933939880034814E-3</v>
      </c>
      <c r="M50" s="245">
        <v>-2.9605921659367596E-2</v>
      </c>
      <c r="N50" s="245">
        <v>1.2495653782991667E-2</v>
      </c>
      <c r="O50" s="245">
        <v>-9.0918863226022495E-2</v>
      </c>
      <c r="P50" s="245">
        <v>2.3811949999981152E-2</v>
      </c>
      <c r="Q50" s="245">
        <v>7.8132499999696847E-3</v>
      </c>
      <c r="R50" s="245">
        <v>1.0592109999947752E-2</v>
      </c>
      <c r="S50" s="244">
        <f>SUM($G50:R50)</f>
        <v>3.6146126864537109E-2</v>
      </c>
      <c r="T50" s="245">
        <v>-2.862729999833391E-3</v>
      </c>
      <c r="U50" s="245">
        <v>1.4673139999899831E-2</v>
      </c>
      <c r="V50" s="245">
        <v>3.6083800000028532E-3</v>
      </c>
      <c r="W50" s="244">
        <f t="shared" si="3"/>
        <v>0.97984587572540249</v>
      </c>
      <c r="X50" s="246"/>
      <c r="Y50" s="228"/>
    </row>
    <row r="51" spans="2:25" x14ac:dyDescent="0.2">
      <c r="B51" s="242">
        <v>45139</v>
      </c>
      <c r="C51" s="247">
        <v>386.29831001622659</v>
      </c>
      <c r="D51" s="244"/>
      <c r="E51" s="244">
        <v>-1.149103258900368</v>
      </c>
      <c r="F51" s="244">
        <v>0.15193229084019322</v>
      </c>
      <c r="G51" s="245">
        <v>-3.8273658196601446E-2</v>
      </c>
      <c r="H51" s="245">
        <v>-4.9709094039485535E-2</v>
      </c>
      <c r="I51" s="245">
        <v>-1.2042929643257594E-2</v>
      </c>
      <c r="J51" s="245">
        <v>-2.3726364620870299E-2</v>
      </c>
      <c r="K51" s="245">
        <v>-4.2437249712747871E-3</v>
      </c>
      <c r="L51" s="245">
        <v>2.2664291226078603E-2</v>
      </c>
      <c r="M51" s="245">
        <v>-1.5632502903144996E-2</v>
      </c>
      <c r="N51" s="245">
        <v>-3.6288724577616449E-2</v>
      </c>
      <c r="O51" s="245">
        <v>-3.8294496264654754E-2</v>
      </c>
      <c r="P51" s="245">
        <v>-7.0477284175126442E-2</v>
      </c>
      <c r="Q51" s="245">
        <v>5.4124700000102166E-3</v>
      </c>
      <c r="R51" s="245">
        <v>-3.9748000011741169E-4</v>
      </c>
      <c r="S51" s="244">
        <f>SUM($G51:R51)</f>
        <v>-0.26100949816606089</v>
      </c>
      <c r="T51" s="245">
        <v>2.9654500002038731E-3</v>
      </c>
      <c r="U51" s="245">
        <v>1.1266900000009628E-2</v>
      </c>
      <c r="V51" s="245">
        <v>6.6448800000671326E-3</v>
      </c>
      <c r="W51" s="244">
        <f t="shared" si="3"/>
        <v>-1.2373032362259551</v>
      </c>
      <c r="X51" s="246"/>
      <c r="Y51" s="228"/>
    </row>
    <row r="52" spans="2:25" x14ac:dyDescent="0.2">
      <c r="B52" s="242">
        <v>45170</v>
      </c>
      <c r="C52" s="247">
        <v>421.61626590115935</v>
      </c>
      <c r="D52" s="244"/>
      <c r="E52" s="244">
        <v>-1.4469201166922403</v>
      </c>
      <c r="F52" s="244">
        <v>-0.69235921149390833</v>
      </c>
      <c r="G52" s="245">
        <v>1.8142240718930225E-2</v>
      </c>
      <c r="H52" s="245">
        <v>-2.4189659978446798E-2</v>
      </c>
      <c r="I52" s="245">
        <v>2.3953492470127458E-2</v>
      </c>
      <c r="J52" s="245">
        <v>7.8290577964139629E-3</v>
      </c>
      <c r="K52" s="245">
        <v>-2.9352055629090046E-2</v>
      </c>
      <c r="L52" s="245">
        <v>7.7912734022334007E-3</v>
      </c>
      <c r="M52" s="245">
        <v>2.1893942134511235E-2</v>
      </c>
      <c r="N52" s="245">
        <v>-1.7936117657200157E-3</v>
      </c>
      <c r="O52" s="245">
        <v>1.7156949165837432E-3</v>
      </c>
      <c r="P52" s="245">
        <v>3.5680807226015077E-2</v>
      </c>
      <c r="Q52" s="245">
        <v>-9.2288614264475655E-2</v>
      </c>
      <c r="R52" s="245">
        <v>1.0616800000150306E-2</v>
      </c>
      <c r="S52" s="244">
        <f>SUM($G52:R52)</f>
        <v>-2.0000632972767107E-2</v>
      </c>
      <c r="T52" s="245">
        <v>-8.2717999998749292E-4</v>
      </c>
      <c r="U52" s="245">
        <v>1.1305469999911111E-2</v>
      </c>
      <c r="V52" s="245">
        <v>8.2461900001362665E-3</v>
      </c>
      <c r="W52" s="244">
        <f t="shared" si="3"/>
        <v>-2.1405554811588559</v>
      </c>
      <c r="X52" s="246"/>
      <c r="Y52" s="228"/>
    </row>
    <row r="53" spans="2:25" x14ac:dyDescent="0.2">
      <c r="B53" s="242">
        <v>45200</v>
      </c>
      <c r="C53" s="247">
        <v>445.19264227698881</v>
      </c>
      <c r="D53" s="244"/>
      <c r="E53" s="244"/>
      <c r="F53" s="244">
        <v>-1.3770878589821223</v>
      </c>
      <c r="G53" s="245">
        <v>-3.5968988252761847E-2</v>
      </c>
      <c r="H53" s="245">
        <v>-3.6653822234541167E-2</v>
      </c>
      <c r="I53" s="245">
        <v>-2.4909018501375613E-2</v>
      </c>
      <c r="J53" s="245">
        <v>-1.9859367131516592E-2</v>
      </c>
      <c r="K53" s="245">
        <v>-3.5516782475610853E-2</v>
      </c>
      <c r="L53" s="245">
        <v>-4.7473003419327142E-3</v>
      </c>
      <c r="M53" s="245">
        <v>2.7956529431264698E-2</v>
      </c>
      <c r="N53" s="245">
        <v>2.1340450843581493E-2</v>
      </c>
      <c r="O53" s="245">
        <v>-4.9368562122253934E-4</v>
      </c>
      <c r="P53" s="245">
        <v>7.2268201654992481E-3</v>
      </c>
      <c r="Q53" s="245">
        <v>-1.4674304079562717E-3</v>
      </c>
      <c r="R53" s="245">
        <v>-7.7032403479734057E-2</v>
      </c>
      <c r="S53" s="244">
        <f>SUM($G53:R53)</f>
        <v>-0.18012499800630621</v>
      </c>
      <c r="T53" s="245">
        <v>5.7097600002862237E-3</v>
      </c>
      <c r="U53" s="245">
        <v>1.5663610000046901E-2</v>
      </c>
      <c r="V53" s="245">
        <v>1.8289489999915531E-2</v>
      </c>
      <c r="W53" s="244">
        <f t="shared" si="3"/>
        <v>-1.5175499969881798</v>
      </c>
      <c r="X53" s="246"/>
      <c r="Y53" s="228"/>
    </row>
    <row r="54" spans="2:25" x14ac:dyDescent="0.2">
      <c r="B54" s="242">
        <v>45231</v>
      </c>
      <c r="C54" s="247">
        <v>438.84255118364467</v>
      </c>
      <c r="D54" s="244"/>
      <c r="E54" s="244"/>
      <c r="F54" s="244">
        <v>0.12399562781240547</v>
      </c>
      <c r="G54" s="245">
        <v>-1.166151157309514E-2</v>
      </c>
      <c r="H54" s="245">
        <v>-2.1326005143748716E-2</v>
      </c>
      <c r="I54" s="245">
        <v>-4.2335078099540624E-2</v>
      </c>
      <c r="J54" s="245">
        <v>-1.3521866343921829E-2</v>
      </c>
      <c r="K54" s="245">
        <v>-2.4874670827387035E-2</v>
      </c>
      <c r="L54" s="245">
        <v>-7.3331427556126982E-3</v>
      </c>
      <c r="M54" s="245">
        <v>1.8577414643175416E-2</v>
      </c>
      <c r="N54" s="245">
        <v>1.025245791930729E-2</v>
      </c>
      <c r="O54" s="245">
        <v>9.3659553369889181E-3</v>
      </c>
      <c r="P54" s="245">
        <v>-4.3211646181021024E-2</v>
      </c>
      <c r="Q54" s="245">
        <v>-3.404602191756112E-2</v>
      </c>
      <c r="R54" s="245">
        <v>-1.0496964195169767E-2</v>
      </c>
      <c r="S54" s="244">
        <f>SUM($G54:R54)</f>
        <v>-0.17061107913758633</v>
      </c>
      <c r="T54" s="245">
        <v>-6.481115231900958E-2</v>
      </c>
      <c r="U54" s="245">
        <v>7.9116900000144597E-3</v>
      </c>
      <c r="V54" s="245">
        <v>1.3834069999973053E-2</v>
      </c>
      <c r="W54" s="244">
        <f t="shared" si="3"/>
        <v>-8.9680843644202923E-2</v>
      </c>
      <c r="X54" s="246"/>
      <c r="Y54" s="228"/>
    </row>
    <row r="55" spans="2:25" ht="15" thickBot="1" x14ac:dyDescent="0.25">
      <c r="B55" s="242">
        <v>45261</v>
      </c>
      <c r="C55" s="252">
        <v>412.73761065297299</v>
      </c>
      <c r="D55" s="244"/>
      <c r="E55" s="244"/>
      <c r="F55" s="244">
        <v>-1.4839245039209459</v>
      </c>
      <c r="G55" s="245">
        <v>-2.6733802455964906E-3</v>
      </c>
      <c r="H55" s="245">
        <v>-5.4637732995615806E-2</v>
      </c>
      <c r="I55" s="245">
        <v>-4.2594513806250234E-2</v>
      </c>
      <c r="J55" s="245">
        <v>-2.946527621321593E-2</v>
      </c>
      <c r="K55" s="245">
        <v>-2.6707380980042217E-2</v>
      </c>
      <c r="L55" s="245">
        <v>-5.7490505425334959E-3</v>
      </c>
      <c r="M55" s="245">
        <v>-5.0774150939218998E-3</v>
      </c>
      <c r="N55" s="245">
        <v>1.6775849731345716E-2</v>
      </c>
      <c r="O55" s="245">
        <v>-1.3214075024961858E-2</v>
      </c>
      <c r="P55" s="245">
        <v>-4.6237755523691249E-2</v>
      </c>
      <c r="Q55" s="245">
        <v>-4.1823449482080832E-2</v>
      </c>
      <c r="R55" s="245">
        <v>-1.6527355194057236E-2</v>
      </c>
      <c r="S55" s="244">
        <f>SUM($G55:R55)</f>
        <v>-0.26793153537062153</v>
      </c>
      <c r="T55" s="245">
        <v>9.1644297279458442E-3</v>
      </c>
      <c r="U55" s="245">
        <v>-6.0368403408972426E-2</v>
      </c>
      <c r="V55" s="245">
        <v>1.2590800000054969E-2</v>
      </c>
      <c r="W55" s="244">
        <f t="shared" si="3"/>
        <v>-1.790469212972539</v>
      </c>
      <c r="X55" s="246"/>
      <c r="Y55" s="228"/>
    </row>
    <row r="56" spans="2:25" s="255" customFormat="1" ht="20.25" customHeight="1" thickBot="1" x14ac:dyDescent="0.25">
      <c r="B56" s="231" t="s">
        <v>84</v>
      </c>
      <c r="C56" s="253"/>
      <c r="D56" s="248"/>
      <c r="E56" s="248">
        <f t="shared" ref="E56:R56" si="6">SUM(E44:E55)</f>
        <v>-12.552685406708235</v>
      </c>
      <c r="F56" s="248">
        <f t="shared" si="6"/>
        <v>-2.3003817954249257</v>
      </c>
      <c r="G56" s="249">
        <f t="shared" si="6"/>
        <v>-2.0026105085037216E-2</v>
      </c>
      <c r="H56" s="249">
        <f t="shared" si="6"/>
        <v>-0.22746538578599029</v>
      </c>
      <c r="I56" s="249">
        <f t="shared" si="6"/>
        <v>-0.44656606780409902</v>
      </c>
      <c r="J56" s="249">
        <f t="shared" si="6"/>
        <v>-0.30913592337873297</v>
      </c>
      <c r="K56" s="249">
        <f t="shared" si="6"/>
        <v>-0.27245722832918773</v>
      </c>
      <c r="L56" s="249">
        <f t="shared" si="6"/>
        <v>-0.11918667114974824</v>
      </c>
      <c r="M56" s="249">
        <f t="shared" si="6"/>
        <v>5.5021069265592359E-2</v>
      </c>
      <c r="N56" s="249">
        <f t="shared" si="6"/>
        <v>5.2296705810590538E-2</v>
      </c>
      <c r="O56" s="249">
        <f t="shared" si="6"/>
        <v>-6.2804649883389629E-2</v>
      </c>
      <c r="P56" s="249">
        <f t="shared" si="6"/>
        <v>-1.1547188488350457E-2</v>
      </c>
      <c r="Q56" s="249">
        <f t="shared" si="6"/>
        <v>-0.11271751607313263</v>
      </c>
      <c r="R56" s="249">
        <f t="shared" si="6"/>
        <v>-1.2710428690638764E-3</v>
      </c>
      <c r="S56" s="248">
        <f>SUM($G56:R56)</f>
        <v>-1.4758600037705492</v>
      </c>
      <c r="T56" s="249">
        <f t="shared" ref="T56:V56" si="7">SUM(T44:T55)</f>
        <v>-2.6355572589352505E-2</v>
      </c>
      <c r="U56" s="249">
        <f t="shared" si="7"/>
        <v>4.9664116590804497E-2</v>
      </c>
      <c r="V56" s="249">
        <f t="shared" si="7"/>
        <v>9.3222350000246479E-2</v>
      </c>
      <c r="W56" s="248">
        <f t="shared" si="3"/>
        <v>-16.212396311902012</v>
      </c>
      <c r="X56" s="250"/>
      <c r="Y56" s="254"/>
    </row>
    <row r="57" spans="2:25" x14ac:dyDescent="0.2">
      <c r="B57" s="242">
        <v>45292</v>
      </c>
      <c r="C57" s="247">
        <v>464.33370802261686</v>
      </c>
      <c r="D57" s="244"/>
      <c r="E57" s="244"/>
      <c r="F57" s="244">
        <v>0.58131833660598886</v>
      </c>
      <c r="G57" s="245">
        <v>0.33813821315266068</v>
      </c>
      <c r="H57" s="245">
        <v>7.0409883747799995E-2</v>
      </c>
      <c r="I57" s="245">
        <v>5.1290944999948351E-2</v>
      </c>
      <c r="J57" s="245">
        <v>-2.3492985123425569E-2</v>
      </c>
      <c r="K57" s="245">
        <v>0.10059887787616617</v>
      </c>
      <c r="L57" s="245">
        <v>2.4480985376612807E-2</v>
      </c>
      <c r="M57" s="245">
        <v>0.11163973287625595</v>
      </c>
      <c r="N57" s="245">
        <v>-1.3285222789875206E-2</v>
      </c>
      <c r="O57" s="245">
        <v>7.9380674371407167E-2</v>
      </c>
      <c r="P57" s="245">
        <v>0.13891656829343901</v>
      </c>
      <c r="Q57" s="245">
        <v>0.1233189962389929</v>
      </c>
      <c r="R57" s="245">
        <v>-3.8789395637650159E-2</v>
      </c>
      <c r="S57" s="244">
        <f>SUM($G57:R57)</f>
        <v>0.9626072733823321</v>
      </c>
      <c r="T57" s="245">
        <v>-6.0134259238566301E-2</v>
      </c>
      <c r="U57" s="245">
        <v>2.2154652855761015E-2</v>
      </c>
      <c r="V57" s="245">
        <v>-0.36012639622185816</v>
      </c>
      <c r="W57" s="244">
        <f t="shared" si="3"/>
        <v>1.1458196073836575</v>
      </c>
      <c r="X57" s="246"/>
      <c r="Y57" s="228"/>
    </row>
    <row r="58" spans="2:25" x14ac:dyDescent="0.2">
      <c r="B58" s="242">
        <v>45323</v>
      </c>
      <c r="C58" s="247">
        <v>426.40132911541554</v>
      </c>
      <c r="D58" s="244"/>
      <c r="E58" s="244"/>
      <c r="F58" s="244">
        <v>0.60760472176076519</v>
      </c>
      <c r="G58" s="245">
        <v>-2.4505346184753307E-2</v>
      </c>
      <c r="H58" s="245">
        <v>3.2337246916767981E-2</v>
      </c>
      <c r="I58" s="245">
        <v>9.6484769818573568E-2</v>
      </c>
      <c r="J58" s="245">
        <v>-1.6422645401348746E-2</v>
      </c>
      <c r="K58" s="245">
        <v>-2.9295650940582618E-2</v>
      </c>
      <c r="L58" s="245">
        <v>-1.0143562655684946E-2</v>
      </c>
      <c r="M58" s="245">
        <v>-4.0915852005753095E-2</v>
      </c>
      <c r="N58" s="245">
        <v>9.2505802081177535E-4</v>
      </c>
      <c r="O58" s="245">
        <v>2.8799491624909024E-3</v>
      </c>
      <c r="P58" s="245">
        <v>9.0239934640408137E-3</v>
      </c>
      <c r="Q58" s="245">
        <v>9.0968026367875154E-2</v>
      </c>
      <c r="R58" s="245">
        <v>-1.4140745129282095E-2</v>
      </c>
      <c r="S58" s="244">
        <f>SUM($G58:R58)</f>
        <v>9.7195241433155388E-2</v>
      </c>
      <c r="T58" s="245">
        <v>-7.5146948860265184E-3</v>
      </c>
      <c r="U58" s="245">
        <v>-2.2053867910756253E-2</v>
      </c>
      <c r="V58" s="245">
        <v>2.2708920259901788E-2</v>
      </c>
      <c r="W58" s="244">
        <f t="shared" si="3"/>
        <v>0.69794032065703959</v>
      </c>
      <c r="X58" s="246"/>
      <c r="Y58" s="228"/>
    </row>
    <row r="59" spans="2:25" x14ac:dyDescent="0.2">
      <c r="B59" s="242">
        <f t="shared" ref="B59:B68" si="8">EOMONTH(B58,0)+1</f>
        <v>45352</v>
      </c>
      <c r="C59" s="247">
        <v>443.02679271260985</v>
      </c>
      <c r="D59" s="244"/>
      <c r="E59" s="244"/>
      <c r="F59" s="244">
        <v>1.1891530970365807</v>
      </c>
      <c r="G59" s="245">
        <v>6.0079211041738745E-2</v>
      </c>
      <c r="H59" s="245">
        <v>-1.2119930113271948E-2</v>
      </c>
      <c r="I59" s="245">
        <v>0.1128297806747014</v>
      </c>
      <c r="J59" s="245">
        <v>4.9166901393846274E-2</v>
      </c>
      <c r="K59" s="245">
        <v>-3.4699640903284035E-2</v>
      </c>
      <c r="L59" s="245">
        <v>-5.4716362446868061E-2</v>
      </c>
      <c r="M59" s="245">
        <v>3.721871575237401E-3</v>
      </c>
      <c r="N59" s="245">
        <v>2.759498715022346E-2</v>
      </c>
      <c r="O59" s="245">
        <v>1.6840223178974156E-2</v>
      </c>
      <c r="P59" s="245">
        <v>1.8188556026927927E-2</v>
      </c>
      <c r="Q59" s="245">
        <v>-1.7698744550955325E-2</v>
      </c>
      <c r="R59" s="245">
        <v>-3.2944372731378735E-2</v>
      </c>
      <c r="S59" s="244">
        <f>SUM($G59:R59)</f>
        <v>0.13624248029589126</v>
      </c>
      <c r="T59" s="245">
        <v>-3.726763517568088E-2</v>
      </c>
      <c r="U59" s="245">
        <v>-1.075153524726602E-2</v>
      </c>
      <c r="V59" s="245">
        <v>-8.1439892800858615E-3</v>
      </c>
      <c r="W59" s="244">
        <f t="shared" si="3"/>
        <v>1.2692324176294392</v>
      </c>
      <c r="X59" s="246"/>
      <c r="Y59" s="228"/>
    </row>
    <row r="60" spans="2:25" x14ac:dyDescent="0.2">
      <c r="B60" s="242">
        <f t="shared" si="8"/>
        <v>45383</v>
      </c>
      <c r="C60" s="247">
        <v>434.11878047209206</v>
      </c>
      <c r="D60" s="244"/>
      <c r="E60" s="244"/>
      <c r="F60" s="244">
        <v>0.97485526710079284</v>
      </c>
      <c r="G60" s="245">
        <v>0.17861013581324414</v>
      </c>
      <c r="H60" s="245">
        <v>0.14844850413362565</v>
      </c>
      <c r="I60" s="245">
        <v>0.12319742779862963</v>
      </c>
      <c r="J60" s="245">
        <v>8.4883090349080703E-2</v>
      </c>
      <c r="K60" s="245">
        <v>7.9263521377129109E-2</v>
      </c>
      <c r="L60" s="245">
        <v>4.031186954301802E-2</v>
      </c>
      <c r="M60" s="245">
        <v>6.8777680145899467E-3</v>
      </c>
      <c r="N60" s="245">
        <v>-7.8930137986503723E-3</v>
      </c>
      <c r="O60" s="245">
        <v>2.2088879737452771E-2</v>
      </c>
      <c r="P60" s="245">
        <v>5.4931938871504826E-2</v>
      </c>
      <c r="Q60" s="245">
        <v>3.8111564118253227E-2</v>
      </c>
      <c r="R60" s="245">
        <v>-2.353810494435038E-2</v>
      </c>
      <c r="S60" s="244">
        <f>SUM($G60:R60)</f>
        <v>0.74529358101352727</v>
      </c>
      <c r="T60" s="245">
        <v>-1.2702643674344927E-2</v>
      </c>
      <c r="U60" s="245">
        <v>2.8814152163931794E-2</v>
      </c>
      <c r="V60" s="245">
        <v>2.1702789712492176E-2</v>
      </c>
      <c r="W60" s="244">
        <f t="shared" si="3"/>
        <v>1.7579631463163992</v>
      </c>
      <c r="X60" s="246"/>
      <c r="Y60" s="228"/>
    </row>
    <row r="61" spans="2:25" x14ac:dyDescent="0.2">
      <c r="B61" s="242">
        <f t="shared" si="8"/>
        <v>45413</v>
      </c>
      <c r="C61" s="247">
        <v>424.01034776843397</v>
      </c>
      <c r="D61" s="244"/>
      <c r="E61" s="244"/>
      <c r="F61" s="244">
        <v>1.0023624137100455</v>
      </c>
      <c r="G61" s="245">
        <v>0.18492076725630113</v>
      </c>
      <c r="H61" s="245">
        <v>9.1653428953975435E-2</v>
      </c>
      <c r="I61" s="245">
        <v>0.18019831629226246</v>
      </c>
      <c r="J61" s="245">
        <v>7.6624447707217769E-2</v>
      </c>
      <c r="K61" s="245">
        <v>8.0967499760731698E-2</v>
      </c>
      <c r="L61" s="245">
        <v>5.3639690002000862E-3</v>
      </c>
      <c r="M61" s="245">
        <v>-1.7288518472355463E-2</v>
      </c>
      <c r="N61" s="245">
        <v>-2.3442338236009164E-2</v>
      </c>
      <c r="O61" s="245">
        <v>3.7357469700793899E-2</v>
      </c>
      <c r="P61" s="245">
        <v>4.1156699724638202E-3</v>
      </c>
      <c r="Q61" s="245">
        <v>1.322117226266073E-2</v>
      </c>
      <c r="R61" s="245">
        <v>-2.2132029644012619E-2</v>
      </c>
      <c r="S61" s="244">
        <f>SUM($G61:R61)</f>
        <v>0.61155985455422979</v>
      </c>
      <c r="T61" s="245">
        <v>-2.0780628090221853E-2</v>
      </c>
      <c r="U61" s="245">
        <v>-8.3864385704828237E-3</v>
      </c>
      <c r="V61" s="245">
        <v>8.1391189416990528E-4</v>
      </c>
      <c r="W61" s="244">
        <f t="shared" si="3"/>
        <v>1.5855691134977405</v>
      </c>
      <c r="X61" s="246"/>
      <c r="Y61" s="228"/>
    </row>
    <row r="62" spans="2:25" x14ac:dyDescent="0.2">
      <c r="B62" s="242">
        <f t="shared" si="8"/>
        <v>45444</v>
      </c>
      <c r="C62" s="247">
        <v>420.63951242190632</v>
      </c>
      <c r="D62" s="244"/>
      <c r="E62" s="244"/>
      <c r="F62" s="244">
        <v>-1.2274781586266954</v>
      </c>
      <c r="G62" s="245">
        <v>4.8910193593201257E-2</v>
      </c>
      <c r="H62" s="245">
        <v>-3.5818949151689594E-2</v>
      </c>
      <c r="I62" s="245">
        <v>9.8393768761411593E-2</v>
      </c>
      <c r="J62" s="245">
        <v>-2.5517880370671264E-2</v>
      </c>
      <c r="K62" s="245">
        <v>9.6417818107397579E-2</v>
      </c>
      <c r="L62" s="245">
        <v>6.7368654237156989E-2</v>
      </c>
      <c r="M62" s="245">
        <v>-1.1767830210885677E-2</v>
      </c>
      <c r="N62" s="245">
        <v>1.8569876081755865E-2</v>
      </c>
      <c r="O62" s="245">
        <v>4.8023466577490126E-2</v>
      </c>
      <c r="P62" s="245">
        <v>-8.0060968712700742E-3</v>
      </c>
      <c r="Q62" s="245">
        <v>1.2557684063040142E-2</v>
      </c>
      <c r="R62" s="245">
        <v>-2.3551363712101647E-2</v>
      </c>
      <c r="S62" s="244">
        <f>SUM($G62:R62)</f>
        <v>0.28557934110483529</v>
      </c>
      <c r="T62" s="245">
        <v>1.0265236967939018E-3</v>
      </c>
      <c r="U62" s="245">
        <v>1.1118063499793607E-2</v>
      </c>
      <c r="V62" s="245">
        <v>-3.7013566080304372E-2</v>
      </c>
      <c r="W62" s="244">
        <f t="shared" si="3"/>
        <v>-0.96676779640557697</v>
      </c>
      <c r="X62" s="246"/>
      <c r="Y62" s="228"/>
    </row>
    <row r="63" spans="2:25" x14ac:dyDescent="0.2">
      <c r="B63" s="242">
        <f t="shared" si="8"/>
        <v>45474</v>
      </c>
      <c r="C63" s="247">
        <v>442.18284652949438</v>
      </c>
      <c r="D63" s="244"/>
      <c r="E63" s="244"/>
      <c r="F63" s="244">
        <v>-2.1277372465581266</v>
      </c>
      <c r="G63" s="245">
        <v>-6.4266153266714809E-2</v>
      </c>
      <c r="H63" s="245">
        <v>-6.5781858610932886E-2</v>
      </c>
      <c r="I63" s="245">
        <v>-9.0117444851216533E-2</v>
      </c>
      <c r="J63" s="245">
        <v>2.9196246177036755E-2</v>
      </c>
      <c r="K63" s="245">
        <v>9.8725706811762848E-2</v>
      </c>
      <c r="L63" s="245">
        <v>5.2202273958812384E-2</v>
      </c>
      <c r="M63" s="245">
        <v>-2.8543071467709069E-2</v>
      </c>
      <c r="N63" s="245">
        <v>3.4330355009274172E-2</v>
      </c>
      <c r="O63" s="245">
        <v>0.17624211983138593</v>
      </c>
      <c r="P63" s="245">
        <v>5.90765441769463E-2</v>
      </c>
      <c r="Q63" s="245">
        <v>-5.3338966497108231E-2</v>
      </c>
      <c r="R63" s="245">
        <v>-4.1701688446664775E-3</v>
      </c>
      <c r="S63" s="244">
        <f>SUM($G63:R63)</f>
        <v>0.14355558242687039</v>
      </c>
      <c r="T63" s="245">
        <v>-5.3329317459883896E-2</v>
      </c>
      <c r="U63" s="245">
        <v>-2.5523242636381838E-2</v>
      </c>
      <c r="V63" s="245">
        <v>-3.7474272808992737E-2</v>
      </c>
      <c r="W63" s="244">
        <f t="shared" si="3"/>
        <v>-2.1005084970365147</v>
      </c>
      <c r="X63" s="246"/>
      <c r="Y63" s="228"/>
    </row>
    <row r="64" spans="2:25" x14ac:dyDescent="0.2">
      <c r="B64" s="242">
        <f t="shared" si="8"/>
        <v>45505</v>
      </c>
      <c r="C64" s="247">
        <v>386.22426193018191</v>
      </c>
      <c r="D64" s="244"/>
      <c r="E64" s="244"/>
      <c r="F64" s="244">
        <v>-0.92793338174101336</v>
      </c>
      <c r="G64" s="245">
        <v>0.13612098130903405</v>
      </c>
      <c r="H64" s="245">
        <v>-0.34329642062454013</v>
      </c>
      <c r="I64" s="245">
        <v>-2.8083216522986731E-2</v>
      </c>
      <c r="J64" s="245">
        <v>-2.7911857745777979E-2</v>
      </c>
      <c r="K64" s="245">
        <v>7.4611389016240537E-2</v>
      </c>
      <c r="L64" s="245">
        <v>3.3004598753223036E-2</v>
      </c>
      <c r="M64" s="245">
        <v>-7.0478401493630827E-2</v>
      </c>
      <c r="N64" s="245">
        <v>7.8068081688286384E-2</v>
      </c>
      <c r="O64" s="245">
        <v>7.713525479891814E-2</v>
      </c>
      <c r="P64" s="245">
        <v>5.8279426078911456E-2</v>
      </c>
      <c r="Q64" s="245">
        <v>1.1379972013969564E-3</v>
      </c>
      <c r="R64" s="245">
        <v>-1.4642212417584233E-2</v>
      </c>
      <c r="S64" s="244">
        <f>SUM($G64:R64)</f>
        <v>-2.6054379958509344E-2</v>
      </c>
      <c r="T64" s="245">
        <v>-1.8822579392008265E-3</v>
      </c>
      <c r="U64" s="245">
        <v>6.7127101407777445E-2</v>
      </c>
      <c r="V64" s="245">
        <v>5.3566344786304398E-4</v>
      </c>
      <c r="W64" s="244">
        <f t="shared" si="3"/>
        <v>-0.88820725478308304</v>
      </c>
      <c r="X64" s="246"/>
      <c r="Y64" s="228"/>
    </row>
    <row r="65" spans="2:25" x14ac:dyDescent="0.2">
      <c r="B65" s="242">
        <f t="shared" si="8"/>
        <v>45536</v>
      </c>
      <c r="C65" s="247">
        <v>425.98525891999594</v>
      </c>
      <c r="D65" s="244"/>
      <c r="E65" s="244"/>
      <c r="F65" s="244">
        <v>-0.30087723035165936</v>
      </c>
      <c r="G65" s="245">
        <v>-0.26669495430292045</v>
      </c>
      <c r="H65" s="245">
        <v>-0.3332982373814275</v>
      </c>
      <c r="I65" s="245">
        <v>0.16965960022344007</v>
      </c>
      <c r="J65" s="245">
        <v>-0.10226304755070714</v>
      </c>
      <c r="K65" s="245">
        <v>-5.6852114769867512E-3</v>
      </c>
      <c r="L65" s="245">
        <v>3.2983739779922416E-2</v>
      </c>
      <c r="M65" s="245">
        <v>-2.4525987200433974E-2</v>
      </c>
      <c r="N65" s="245">
        <v>0.12000610388560062</v>
      </c>
      <c r="O65" s="245">
        <v>0.11162449549152598</v>
      </c>
      <c r="P65" s="245">
        <v>0.11638834847997259</v>
      </c>
      <c r="Q65" s="245">
        <v>2.8439442015951499E-2</v>
      </c>
      <c r="R65" s="245">
        <v>-6.1227186739643003E-3</v>
      </c>
      <c r="S65" s="244">
        <f>SUM($G65:R65)</f>
        <v>-0.15948842671002694</v>
      </c>
      <c r="T65" s="245">
        <v>-3.9167635359945052E-2</v>
      </c>
      <c r="U65" s="245">
        <v>-9.6774735051212701E-3</v>
      </c>
      <c r="V65" s="245">
        <v>-2.3471762154258613E-2</v>
      </c>
      <c r="W65" s="244">
        <f t="shared" si="3"/>
        <v>-0.53268252808101124</v>
      </c>
      <c r="X65" s="246"/>
      <c r="Y65" s="228"/>
    </row>
    <row r="66" spans="2:25" x14ac:dyDescent="0.2">
      <c r="B66" s="242">
        <f t="shared" si="8"/>
        <v>45566</v>
      </c>
      <c r="C66" s="247">
        <v>461.18952351870996</v>
      </c>
      <c r="D66" s="244"/>
      <c r="E66" s="244"/>
      <c r="F66" s="244"/>
      <c r="G66" s="245">
        <v>-0.57196700970359871</v>
      </c>
      <c r="H66" s="245">
        <v>-0.34634933047806271</v>
      </c>
      <c r="I66" s="245">
        <v>0.10526172147029911</v>
      </c>
      <c r="J66" s="245">
        <v>-0.16448553875517291</v>
      </c>
      <c r="K66" s="245">
        <v>-3.0501889855599984E-2</v>
      </c>
      <c r="L66" s="245">
        <v>-0.1114000373652857</v>
      </c>
      <c r="M66" s="245">
        <v>-2.372016948959299E-2</v>
      </c>
      <c r="N66" s="245">
        <v>4.2752089278110361E-2</v>
      </c>
      <c r="O66" s="245">
        <v>0.11927628640285093</v>
      </c>
      <c r="P66" s="245">
        <v>0.1322790195454786</v>
      </c>
      <c r="Q66" s="245">
        <v>6.5707393678508197E-2</v>
      </c>
      <c r="R66" s="245">
        <v>5.666548385806891E-2</v>
      </c>
      <c r="S66" s="244">
        <f>SUM($G66:R66)</f>
        <v>-0.72648198141399689</v>
      </c>
      <c r="T66" s="245">
        <v>-1.9233425429717954E-2</v>
      </c>
      <c r="U66" s="245">
        <v>3.49700709704166E-2</v>
      </c>
      <c r="V66" s="245">
        <v>1.8843622004567351E-2</v>
      </c>
      <c r="W66" s="244">
        <f t="shared" si="3"/>
        <v>-0.69190171386873089</v>
      </c>
      <c r="X66" s="246"/>
      <c r="Y66" s="228"/>
    </row>
    <row r="67" spans="2:25" x14ac:dyDescent="0.2">
      <c r="B67" s="242">
        <f t="shared" si="8"/>
        <v>45597</v>
      </c>
      <c r="C67" s="247">
        <v>433.78939001085615</v>
      </c>
      <c r="D67" s="244"/>
      <c r="E67" s="244"/>
      <c r="F67" s="244"/>
      <c r="G67" s="245"/>
      <c r="H67" s="245">
        <v>-1.2750640673701241</v>
      </c>
      <c r="I67" s="245">
        <v>-2.3256086822584621E-2</v>
      </c>
      <c r="J67" s="245">
        <v>-0.42915560433647215</v>
      </c>
      <c r="K67" s="245">
        <v>-0.16074459417484377</v>
      </c>
      <c r="L67" s="245">
        <v>-0.11822065897507628</v>
      </c>
      <c r="M67" s="245">
        <v>-9.2350146609078365E-2</v>
      </c>
      <c r="N67" s="245">
        <v>6.6433550750502945E-2</v>
      </c>
      <c r="O67" s="245">
        <v>9.7450925117584575E-2</v>
      </c>
      <c r="P67" s="245">
        <v>0.10098171088293384</v>
      </c>
      <c r="Q67" s="245">
        <v>5.9892326312933619E-3</v>
      </c>
      <c r="R67" s="245">
        <v>5.3519511187914759E-2</v>
      </c>
      <c r="S67" s="244">
        <f>SUM($G67:R67)</f>
        <v>-1.7744162277179498</v>
      </c>
      <c r="T67" s="245">
        <v>-2.915117929688904E-2</v>
      </c>
      <c r="U67" s="245">
        <v>-6.53693297749669E-5</v>
      </c>
      <c r="V67" s="245">
        <v>-2.7378265059496698E-4</v>
      </c>
      <c r="W67" s="244">
        <f t="shared" si="3"/>
        <v>-1.8039065589952088</v>
      </c>
      <c r="X67" s="246"/>
      <c r="Y67" s="228"/>
    </row>
    <row r="68" spans="2:25" ht="15" thickBot="1" x14ac:dyDescent="0.25">
      <c r="B68" s="242">
        <f t="shared" si="8"/>
        <v>45627</v>
      </c>
      <c r="C68" s="247">
        <v>421.68703802935329</v>
      </c>
      <c r="D68" s="244"/>
      <c r="E68" s="244"/>
      <c r="F68" s="244"/>
      <c r="G68" s="245"/>
      <c r="H68" s="245"/>
      <c r="I68" s="245">
        <v>0.42886892971745283</v>
      </c>
      <c r="J68" s="245">
        <v>-0.32849584957216393</v>
      </c>
      <c r="K68" s="245">
        <v>7.4427545320247646E-2</v>
      </c>
      <c r="L68" s="245">
        <v>-7.0383582082513385E-2</v>
      </c>
      <c r="M68" s="245">
        <v>-2.2394548230465716E-2</v>
      </c>
      <c r="N68" s="245">
        <v>8.7591927073845E-2</v>
      </c>
      <c r="O68" s="245">
        <v>2.4716321708524447E-2</v>
      </c>
      <c r="P68" s="245">
        <v>0.12462923537697179</v>
      </c>
      <c r="Q68" s="245">
        <v>5.1647908586119229E-2</v>
      </c>
      <c r="R68" s="245">
        <v>0.12132342191972612</v>
      </c>
      <c r="S68" s="244">
        <f>SUM($G68:R68)</f>
        <v>0.49193130981774402</v>
      </c>
      <c r="T68" s="245">
        <v>-2.9673753930580915E-2</v>
      </c>
      <c r="U68" s="245">
        <v>5.1925898491163025E-2</v>
      </c>
      <c r="V68" s="245">
        <v>3.3535940719218615E-2</v>
      </c>
      <c r="W68" s="244">
        <f t="shared" si="3"/>
        <v>0.54771939509754475</v>
      </c>
      <c r="X68" s="246"/>
      <c r="Y68" s="228"/>
    </row>
    <row r="69" spans="2:25" ht="15.75" thickBot="1" x14ac:dyDescent="0.25">
      <c r="B69" s="231" t="s">
        <v>85</v>
      </c>
      <c r="C69" s="253"/>
      <c r="D69" s="248"/>
      <c r="E69" s="248"/>
      <c r="F69" s="248">
        <f t="shared" ref="F69:R69" si="9">SUM(F57:F68)</f>
        <v>-0.2287321810633216</v>
      </c>
      <c r="G69" s="249">
        <f t="shared" si="9"/>
        <v>1.9346038708192737E-2</v>
      </c>
      <c r="H69" s="249">
        <f t="shared" si="9"/>
        <v>-2.0688797299778798</v>
      </c>
      <c r="I69" s="249">
        <f t="shared" si="9"/>
        <v>1.2247285115599311</v>
      </c>
      <c r="J69" s="249">
        <f t="shared" si="9"/>
        <v>-0.8778747232285582</v>
      </c>
      <c r="K69" s="249">
        <f t="shared" si="9"/>
        <v>0.34408537091837843</v>
      </c>
      <c r="L69" s="249">
        <f t="shared" si="9"/>
        <v>-0.10914811287648263</v>
      </c>
      <c r="M69" s="249">
        <f t="shared" si="9"/>
        <v>-0.20974515271382188</v>
      </c>
      <c r="N69" s="249">
        <f t="shared" si="9"/>
        <v>0.43165145411387584</v>
      </c>
      <c r="O69" s="249">
        <f t="shared" si="9"/>
        <v>0.81301606607939902</v>
      </c>
      <c r="P69" s="249">
        <f t="shared" si="9"/>
        <v>0.80880491429832091</v>
      </c>
      <c r="Q69" s="249">
        <f t="shared" si="9"/>
        <v>0.36006170611602784</v>
      </c>
      <c r="R69" s="249">
        <f t="shared" si="9"/>
        <v>5.1477305230719139E-2</v>
      </c>
      <c r="S69" s="248">
        <f>SUM($G69:R69)</f>
        <v>0.7875236482281025</v>
      </c>
      <c r="T69" s="249">
        <f t="shared" ref="T69:V69" si="10">SUM(T57:T68)</f>
        <v>-0.30981090678426426</v>
      </c>
      <c r="U69" s="249">
        <f t="shared" si="10"/>
        <v>0.13965201218906031</v>
      </c>
      <c r="V69" s="249">
        <f t="shared" si="10"/>
        <v>-0.36836292115788183</v>
      </c>
      <c r="W69" s="248">
        <f t="shared" si="3"/>
        <v>2.0269651411695122E-2</v>
      </c>
      <c r="X69" s="250"/>
      <c r="Y69" s="228"/>
    </row>
    <row r="70" spans="2:25" x14ac:dyDescent="0.2">
      <c r="B70" s="242">
        <f>EOMONTH(B68,0)+1</f>
        <v>45658</v>
      </c>
      <c r="C70" s="247">
        <v>478.93966955839028</v>
      </c>
      <c r="D70" s="244"/>
      <c r="E70" s="244"/>
      <c r="F70" s="244"/>
      <c r="G70" s="245"/>
      <c r="H70" s="245"/>
      <c r="I70" s="245"/>
      <c r="J70" s="245">
        <v>-1.2563674467302235</v>
      </c>
      <c r="K70" s="245">
        <v>0.32607242971289452</v>
      </c>
      <c r="L70" s="245">
        <v>-0.17826878769824361</v>
      </c>
      <c r="M70" s="245">
        <v>-5.334138374973918E-2</v>
      </c>
      <c r="N70" s="245">
        <v>0.16773909508941642</v>
      </c>
      <c r="O70" s="245">
        <v>0.17350851412606971</v>
      </c>
      <c r="P70" s="245">
        <v>0.50944773940585719</v>
      </c>
      <c r="Q70" s="245">
        <v>9.8991108477264333E-2</v>
      </c>
      <c r="R70" s="245">
        <v>0.26599672456524104</v>
      </c>
      <c r="S70" s="244">
        <f>SUM($G70:R70)</f>
        <v>5.3777993198536933E-2</v>
      </c>
      <c r="T70" s="245">
        <v>-8.810312539202414E-2</v>
      </c>
      <c r="U70" s="245">
        <v>0.10085720909967222</v>
      </c>
      <c r="V70" s="245">
        <v>7.7655702802246651E-2</v>
      </c>
      <c r="W70" s="244">
        <f t="shared" si="3"/>
        <v>0.14418777970843166</v>
      </c>
      <c r="X70" s="246"/>
      <c r="Y70" s="228"/>
    </row>
    <row r="71" spans="2:25" x14ac:dyDescent="0.2">
      <c r="B71" s="242">
        <f t="shared" ref="B71:B81" si="11">EOMONTH(B70,0)+1</f>
        <v>45689</v>
      </c>
      <c r="C71" s="247">
        <v>418.66763483181109</v>
      </c>
      <c r="D71" s="244"/>
      <c r="E71" s="244"/>
      <c r="F71" s="244"/>
      <c r="G71" s="245"/>
      <c r="H71" s="245"/>
      <c r="I71" s="245"/>
      <c r="J71" s="245"/>
      <c r="K71" s="245">
        <v>0.32983894389099078</v>
      </c>
      <c r="L71" s="245">
        <v>-0.87575565297964886</v>
      </c>
      <c r="M71" s="245">
        <v>-0.47518068924119916</v>
      </c>
      <c r="N71" s="245">
        <v>7.2116635381576089E-3</v>
      </c>
      <c r="O71" s="245">
        <v>7.9881257610168177E-3</v>
      </c>
      <c r="P71" s="245">
        <v>0.1607432118717611</v>
      </c>
      <c r="Q71" s="245">
        <v>-2.6071662420292796E-2</v>
      </c>
      <c r="R71" s="245">
        <v>9.3386569329197755E-2</v>
      </c>
      <c r="S71" s="244">
        <f>SUM($G71:R71)</f>
        <v>-0.77783949025001675</v>
      </c>
      <c r="T71" s="245">
        <v>3.1687587711246579E-2</v>
      </c>
      <c r="U71" s="245">
        <v>0.15598562413805439</v>
      </c>
      <c r="V71" s="245">
        <v>6.6340682686643504E-2</v>
      </c>
      <c r="W71" s="244">
        <f t="shared" si="3"/>
        <v>-0.52382559571407228</v>
      </c>
      <c r="X71" s="246"/>
      <c r="Y71" s="228"/>
    </row>
    <row r="72" spans="2:25" x14ac:dyDescent="0.2">
      <c r="B72" s="242">
        <f t="shared" si="11"/>
        <v>45717</v>
      </c>
      <c r="C72" s="247">
        <v>461.95456329256831</v>
      </c>
      <c r="D72" s="244"/>
      <c r="E72" s="244"/>
      <c r="F72" s="244"/>
      <c r="G72" s="245"/>
      <c r="H72" s="245"/>
      <c r="I72" s="245"/>
      <c r="J72" s="245"/>
      <c r="K72" s="245"/>
      <c r="L72" s="245">
        <v>-3.4392999933952524</v>
      </c>
      <c r="M72" s="245">
        <v>-1.3730323522761978</v>
      </c>
      <c r="N72" s="245">
        <v>-0.10946813781964693</v>
      </c>
      <c r="O72" s="245">
        <v>0.15555348424697968</v>
      </c>
      <c r="P72" s="245">
        <v>5.5413881689901245E-2</v>
      </c>
      <c r="Q72" s="245">
        <v>2.4622032373144975E-4</v>
      </c>
      <c r="R72" s="245">
        <v>6.4441380734479026E-3</v>
      </c>
      <c r="S72" s="244">
        <f>SUM($G72:R72)</f>
        <v>-4.7041427591570368</v>
      </c>
      <c r="T72" s="245">
        <v>3.8591251681054928E-2</v>
      </c>
      <c r="U72" s="245">
        <v>0.15981167495675663</v>
      </c>
      <c r="V72" s="245">
        <v>5.687754008323509E-2</v>
      </c>
      <c r="W72" s="244">
        <f t="shared" si="3"/>
        <v>-4.4488622924359902</v>
      </c>
      <c r="X72" s="246"/>
      <c r="Y72" s="228"/>
    </row>
    <row r="73" spans="2:25" x14ac:dyDescent="0.2">
      <c r="B73" s="242">
        <f t="shared" si="11"/>
        <v>45748</v>
      </c>
      <c r="C73" s="247">
        <v>455.04249675001415</v>
      </c>
      <c r="D73" s="244"/>
      <c r="E73" s="244"/>
      <c r="F73" s="244"/>
      <c r="G73" s="245"/>
      <c r="H73" s="245"/>
      <c r="I73" s="245"/>
      <c r="J73" s="245"/>
      <c r="K73" s="245"/>
      <c r="L73" s="245"/>
      <c r="M73" s="245">
        <v>-1.2577232311926423</v>
      </c>
      <c r="N73" s="245">
        <v>8.404201697226199E-2</v>
      </c>
      <c r="O73" s="245">
        <v>0.43274187934849806</v>
      </c>
      <c r="P73" s="245">
        <v>0.25617484018215464</v>
      </c>
      <c r="Q73" s="245">
        <v>1.8281699553426733E-2</v>
      </c>
      <c r="R73" s="245">
        <v>5.1920917138090772E-2</v>
      </c>
      <c r="S73" s="244">
        <f>SUM($G73:R73)</f>
        <v>-0.41456187799821009</v>
      </c>
      <c r="T73" s="245">
        <v>4.9436887893477888E-2</v>
      </c>
      <c r="U73" s="245">
        <v>0.17411097298258937</v>
      </c>
      <c r="V73" s="245">
        <v>0.10317763729437956</v>
      </c>
      <c r="W73" s="244">
        <f t="shared" si="3"/>
        <v>-8.7836379827763267E-2</v>
      </c>
      <c r="X73" s="246"/>
      <c r="Y73" s="228"/>
    </row>
    <row r="74" spans="2:25" x14ac:dyDescent="0.2">
      <c r="B74" s="242">
        <f t="shared" si="11"/>
        <v>45778</v>
      </c>
      <c r="C74" s="247">
        <v>438.46429759927321</v>
      </c>
      <c r="D74" s="244"/>
      <c r="E74" s="244"/>
      <c r="F74" s="244"/>
      <c r="G74" s="245"/>
      <c r="H74" s="245"/>
      <c r="I74" s="245"/>
      <c r="J74" s="245"/>
      <c r="K74" s="245"/>
      <c r="L74" s="245"/>
      <c r="M74" s="245"/>
      <c r="N74" s="245">
        <v>-0.441662096642915</v>
      </c>
      <c r="O74" s="245">
        <v>0.18100416918576911</v>
      </c>
      <c r="P74" s="245">
        <v>-0.15794599627452044</v>
      </c>
      <c r="Q74" s="245">
        <v>-0.14579907080099019</v>
      </c>
      <c r="R74" s="245">
        <v>4.0062333196090094E-2</v>
      </c>
      <c r="S74" s="244">
        <f>SUM($G74:R74)</f>
        <v>-0.52434066133656643</v>
      </c>
      <c r="T74" s="245">
        <v>-9.9608782828681797E-3</v>
      </c>
      <c r="U74" s="245">
        <v>8.9910352014044292E-2</v>
      </c>
      <c r="V74" s="245">
        <v>4.3201259042348283E-2</v>
      </c>
      <c r="W74" s="244">
        <f t="shared" si="3"/>
        <v>-0.40118992856304203</v>
      </c>
      <c r="X74" s="246"/>
      <c r="Y74" s="228"/>
    </row>
    <row r="75" spans="2:25" x14ac:dyDescent="0.2">
      <c r="B75" s="242">
        <f t="shared" si="11"/>
        <v>45809</v>
      </c>
      <c r="C75" s="247">
        <v>443.51944966469722</v>
      </c>
      <c r="D75" s="244"/>
      <c r="E75" s="244"/>
      <c r="F75" s="244"/>
      <c r="G75" s="245"/>
      <c r="H75" s="245"/>
      <c r="I75" s="245"/>
      <c r="J75" s="245"/>
      <c r="K75" s="245"/>
      <c r="L75" s="245"/>
      <c r="M75" s="245"/>
      <c r="N75" s="245"/>
      <c r="O75" s="245">
        <v>0.1308623509720519</v>
      </c>
      <c r="P75" s="245">
        <v>-0.14095060094382461</v>
      </c>
      <c r="Q75" s="245">
        <v>-0.11065290557888829</v>
      </c>
      <c r="R75" s="245">
        <v>-3.5431303485381704E-2</v>
      </c>
      <c r="S75" s="244">
        <f>SUM($G75:R75)</f>
        <v>-0.15617245903604271</v>
      </c>
      <c r="T75" s="245">
        <v>4.7311688349509495E-2</v>
      </c>
      <c r="U75" s="245">
        <v>9.5876370569044411E-2</v>
      </c>
      <c r="V75" s="245">
        <v>2.0379011358329535E-2</v>
      </c>
      <c r="W75" s="244">
        <f t="shared" si="3"/>
        <v>7.3946112408407316E-3</v>
      </c>
      <c r="X75" s="246"/>
      <c r="Y75" s="228"/>
    </row>
    <row r="76" spans="2:25" x14ac:dyDescent="0.2">
      <c r="B76" s="242">
        <f t="shared" si="11"/>
        <v>45839</v>
      </c>
      <c r="C76" s="247">
        <v>453.15125127854913</v>
      </c>
      <c r="D76" s="244"/>
      <c r="E76" s="244"/>
      <c r="F76" s="244"/>
      <c r="G76" s="245"/>
      <c r="H76" s="245"/>
      <c r="I76" s="245"/>
      <c r="J76" s="245"/>
      <c r="K76" s="245"/>
      <c r="L76" s="245"/>
      <c r="M76" s="245"/>
      <c r="N76" s="245"/>
      <c r="O76" s="245"/>
      <c r="P76" s="245">
        <v>-0.76133221796601447</v>
      </c>
      <c r="Q76" s="245">
        <v>-0.38515295302937602</v>
      </c>
      <c r="R76" s="245">
        <v>9.4183900951463784E-2</v>
      </c>
      <c r="S76" s="244">
        <f>SUM($G76:R76)</f>
        <v>-1.0523012700439267</v>
      </c>
      <c r="T76" s="245">
        <v>-0.18531050585158937</v>
      </c>
      <c r="U76" s="245">
        <v>0.16795836187446866</v>
      </c>
      <c r="V76" s="245">
        <v>9.5446664640064682E-2</v>
      </c>
      <c r="W76" s="244">
        <f t="shared" si="3"/>
        <v>-0.97420674938098273</v>
      </c>
      <c r="X76" s="246"/>
      <c r="Y76" s="228"/>
    </row>
    <row r="77" spans="2:25" x14ac:dyDescent="0.2">
      <c r="B77" s="242">
        <f t="shared" si="11"/>
        <v>45870</v>
      </c>
      <c r="C77" s="247">
        <v>388.43634451451385</v>
      </c>
      <c r="D77" s="244"/>
      <c r="E77" s="244"/>
      <c r="F77" s="244"/>
      <c r="G77" s="245"/>
      <c r="H77" s="245"/>
      <c r="I77" s="245"/>
      <c r="J77" s="245"/>
      <c r="K77" s="245"/>
      <c r="L77" s="245"/>
      <c r="M77" s="245"/>
      <c r="N77" s="245"/>
      <c r="O77" s="245"/>
      <c r="P77" s="245"/>
      <c r="Q77" s="245">
        <v>-0.5772879740229655</v>
      </c>
      <c r="R77" s="245">
        <v>4.9321274252406511E-2</v>
      </c>
      <c r="S77" s="244">
        <f>SUM($G77:R77)</f>
        <v>-0.52796669977055899</v>
      </c>
      <c r="T77" s="245">
        <v>-0.19780645130725816</v>
      </c>
      <c r="U77" s="245">
        <v>0.19884634574009397</v>
      </c>
      <c r="V77" s="245">
        <v>0.27017728179333744</v>
      </c>
      <c r="W77" s="244">
        <f t="shared" si="3"/>
        <v>-0.25674952354438574</v>
      </c>
      <c r="X77" s="246"/>
      <c r="Y77" s="228"/>
    </row>
    <row r="78" spans="2:25" x14ac:dyDescent="0.2">
      <c r="B78" s="242">
        <f t="shared" si="11"/>
        <v>45901</v>
      </c>
      <c r="C78" s="247">
        <v>456.75180291001669</v>
      </c>
      <c r="D78" s="244"/>
      <c r="E78" s="244"/>
      <c r="F78" s="244"/>
      <c r="G78" s="245"/>
      <c r="H78" s="245"/>
      <c r="I78" s="245"/>
      <c r="J78" s="245"/>
      <c r="K78" s="245"/>
      <c r="L78" s="245"/>
      <c r="M78" s="245"/>
      <c r="N78" s="245"/>
      <c r="O78" s="245"/>
      <c r="P78" s="245"/>
      <c r="Q78" s="245"/>
      <c r="R78" s="245">
        <v>-0.26352308879910424</v>
      </c>
      <c r="S78" s="244">
        <f>SUM($G78:R78)</f>
        <v>-0.26352308879910424</v>
      </c>
      <c r="T78" s="245">
        <v>-0.38157266421791292</v>
      </c>
      <c r="U78" s="245">
        <v>1.0613585226167288E-2</v>
      </c>
      <c r="V78" s="245">
        <v>3.0129423201401551E-2</v>
      </c>
      <c r="W78" s="244">
        <f t="shared" si="3"/>
        <v>-0.60435274458944832</v>
      </c>
      <c r="X78" s="246"/>
      <c r="Y78" s="228"/>
    </row>
    <row r="79" spans="2:25" x14ac:dyDescent="0.2">
      <c r="B79" s="242">
        <f t="shared" si="11"/>
        <v>45931</v>
      </c>
      <c r="C79" s="247">
        <v>476.42211578199181</v>
      </c>
      <c r="D79" s="244"/>
      <c r="E79" s="244"/>
      <c r="F79" s="244"/>
      <c r="G79" s="245"/>
      <c r="H79" s="245"/>
      <c r="I79" s="245"/>
      <c r="J79" s="245"/>
      <c r="K79" s="245"/>
      <c r="L79" s="245"/>
      <c r="M79" s="245"/>
      <c r="N79" s="245"/>
      <c r="O79" s="245"/>
      <c r="P79" s="245"/>
      <c r="Q79" s="245"/>
      <c r="R79" s="245"/>
      <c r="S79" s="244"/>
      <c r="T79" s="245">
        <v>-0.9381629341580151</v>
      </c>
      <c r="U79" s="245">
        <v>9.8949014240304223E-2</v>
      </c>
      <c r="V79" s="245">
        <v>0.11096241934785667</v>
      </c>
      <c r="W79" s="244">
        <f t="shared" ref="W79:W81" si="12">D79+E79+F79+SUM(S79:V79)</f>
        <v>-0.72825150056985422</v>
      </c>
      <c r="X79" s="246"/>
      <c r="Y79" s="228"/>
    </row>
    <row r="80" spans="2:25" x14ac:dyDescent="0.2">
      <c r="B80" s="242">
        <f t="shared" si="11"/>
        <v>45962</v>
      </c>
      <c r="C80" s="247">
        <v>440.24730315583588</v>
      </c>
      <c r="D80" s="244"/>
      <c r="E80" s="244"/>
      <c r="F80" s="244"/>
      <c r="G80" s="245"/>
      <c r="H80" s="245"/>
      <c r="I80" s="245"/>
      <c r="J80" s="245"/>
      <c r="K80" s="245"/>
      <c r="L80" s="245"/>
      <c r="M80" s="245"/>
      <c r="N80" s="245"/>
      <c r="O80" s="245"/>
      <c r="P80" s="245"/>
      <c r="Q80" s="245"/>
      <c r="R80" s="245"/>
      <c r="S80" s="244"/>
      <c r="T80" s="245"/>
      <c r="U80" s="245">
        <v>1.0708766379207759</v>
      </c>
      <c r="V80" s="245">
        <v>0.50988767223844889</v>
      </c>
      <c r="W80" s="244">
        <f t="shared" si="12"/>
        <v>1.5807643101592248</v>
      </c>
      <c r="X80" s="246"/>
      <c r="Y80" s="228"/>
    </row>
    <row r="81" spans="2:26" ht="15" thickBot="1" x14ac:dyDescent="0.25">
      <c r="B81" s="242">
        <f t="shared" si="11"/>
        <v>45992</v>
      </c>
      <c r="C81" s="247">
        <v>444.48856821801661</v>
      </c>
      <c r="D81" s="244"/>
      <c r="E81" s="244"/>
      <c r="F81" s="244"/>
      <c r="G81" s="245"/>
      <c r="H81" s="245"/>
      <c r="I81" s="245"/>
      <c r="J81" s="245"/>
      <c r="K81" s="245"/>
      <c r="L81" s="245"/>
      <c r="M81" s="245"/>
      <c r="N81" s="245"/>
      <c r="O81" s="245"/>
      <c r="P81" s="245"/>
      <c r="Q81" s="245"/>
      <c r="R81" s="245"/>
      <c r="S81" s="244"/>
      <c r="T81" s="245"/>
      <c r="U81" s="245"/>
      <c r="V81" s="245">
        <v>0.94237701310731836</v>
      </c>
      <c r="W81" s="244">
        <f t="shared" si="12"/>
        <v>0.94237701310731836</v>
      </c>
      <c r="X81" s="228"/>
      <c r="Y81" s="228"/>
    </row>
    <row r="82" spans="2:26" ht="15.75" thickBot="1" x14ac:dyDescent="0.25">
      <c r="B82" s="231" t="s">
        <v>86</v>
      </c>
      <c r="C82" s="253"/>
      <c r="D82" s="248"/>
      <c r="E82" s="248"/>
      <c r="F82" s="248"/>
      <c r="G82" s="249"/>
      <c r="H82" s="249"/>
      <c r="I82" s="249"/>
      <c r="J82" s="249">
        <f t="shared" ref="J82:R82" si="13">SUM(J70:J81)</f>
        <v>-1.2563674467302235</v>
      </c>
      <c r="K82" s="249">
        <f t="shared" si="13"/>
        <v>0.65591137360388529</v>
      </c>
      <c r="L82" s="249">
        <f t="shared" si="13"/>
        <v>-4.4933244340731449</v>
      </c>
      <c r="M82" s="249">
        <f t="shared" si="13"/>
        <v>-3.1592776564597784</v>
      </c>
      <c r="N82" s="249">
        <f t="shared" si="13"/>
        <v>-0.29213745886272591</v>
      </c>
      <c r="O82" s="249">
        <f t="shared" si="13"/>
        <v>1.0816585236403853</v>
      </c>
      <c r="P82" s="249">
        <f t="shared" si="13"/>
        <v>-7.8449142034685337E-2</v>
      </c>
      <c r="Q82" s="249">
        <f t="shared" si="13"/>
        <v>-1.1274455374980903</v>
      </c>
      <c r="R82" s="249">
        <f t="shared" si="13"/>
        <v>0.30236146522145191</v>
      </c>
      <c r="S82" s="248">
        <f>SUM($G82:R82)</f>
        <v>-8.3670703131929258</v>
      </c>
      <c r="T82" s="249">
        <f t="shared" ref="T82:V82" si="14">SUM(T70:T81)</f>
        <v>-1.633889143574379</v>
      </c>
      <c r="U82" s="249">
        <f t="shared" si="14"/>
        <v>2.3237961487619714</v>
      </c>
      <c r="V82" s="249">
        <f t="shared" si="14"/>
        <v>2.3266123075956102</v>
      </c>
      <c r="W82" s="248">
        <f>D82+E82+F82+SUM(S82:V82)</f>
        <v>-5.3505510004097232</v>
      </c>
      <c r="Y82" s="228"/>
      <c r="Z82" s="228"/>
    </row>
    <row r="83" spans="2:26" x14ac:dyDescent="0.2">
      <c r="L83" s="198" t="s">
        <v>59</v>
      </c>
      <c r="X83" s="228"/>
      <c r="Y83" s="228"/>
      <c r="Z83" s="228"/>
    </row>
    <row r="90" spans="2:26" x14ac:dyDescent="0.2">
      <c r="N90" s="198" t="s">
        <v>59</v>
      </c>
    </row>
  </sheetData>
  <mergeCells count="6">
    <mergeCell ref="AE2:AE3"/>
    <mergeCell ref="D29:W29"/>
    <mergeCell ref="B43:C43"/>
    <mergeCell ref="B56:C56"/>
    <mergeCell ref="B69:C69"/>
    <mergeCell ref="B82:C82"/>
  </mergeCells>
  <conditionalFormatting sqref="G31:G65 S32:S68 H31:R81 T31:V81">
    <cfRule type="cellIs" dxfId="101" priority="101" operator="greaterThan">
      <formula>0</formula>
    </cfRule>
    <cfRule type="cellIs" dxfId="100" priority="102" operator="lessThan">
      <formula>0</formula>
    </cfRule>
  </conditionalFormatting>
  <conditionalFormatting sqref="D31:D42">
    <cfRule type="cellIs" dxfId="99" priority="99" operator="greaterThan">
      <formula>0</formula>
    </cfRule>
    <cfRule type="cellIs" dxfId="98" priority="100" operator="lessThan">
      <formula>0</formula>
    </cfRule>
  </conditionalFormatting>
  <conditionalFormatting sqref="D43">
    <cfRule type="cellIs" dxfId="97" priority="97" operator="greaterThan">
      <formula>0</formula>
    </cfRule>
    <cfRule type="cellIs" dxfId="96" priority="98" operator="lessThan">
      <formula>0</formula>
    </cfRule>
  </conditionalFormatting>
  <conditionalFormatting sqref="D44:D55">
    <cfRule type="cellIs" dxfId="95" priority="95" operator="greaterThan">
      <formula>0</formula>
    </cfRule>
    <cfRule type="cellIs" dxfId="94" priority="96" operator="lessThan">
      <formula>0</formula>
    </cfRule>
  </conditionalFormatting>
  <conditionalFormatting sqref="D56">
    <cfRule type="cellIs" dxfId="93" priority="93" operator="greaterThan">
      <formula>0</formula>
    </cfRule>
    <cfRule type="cellIs" dxfId="92" priority="94" operator="lessThan">
      <formula>0</formula>
    </cfRule>
  </conditionalFormatting>
  <conditionalFormatting sqref="E31:E42">
    <cfRule type="cellIs" dxfId="91" priority="91" operator="greaterThan">
      <formula>0</formula>
    </cfRule>
    <cfRule type="cellIs" dxfId="90" priority="92" operator="lessThan">
      <formula>0</formula>
    </cfRule>
  </conditionalFormatting>
  <conditionalFormatting sqref="E43">
    <cfRule type="cellIs" dxfId="89" priority="89" operator="greaterThan">
      <formula>0</formula>
    </cfRule>
    <cfRule type="cellIs" dxfId="88" priority="90" operator="lessThan">
      <formula>0</formula>
    </cfRule>
  </conditionalFormatting>
  <conditionalFormatting sqref="D57:D58">
    <cfRule type="cellIs" dxfId="87" priority="83" operator="greaterThan">
      <formula>0</formula>
    </cfRule>
    <cfRule type="cellIs" dxfId="86" priority="84" operator="lessThan">
      <formula>0</formula>
    </cfRule>
  </conditionalFormatting>
  <conditionalFormatting sqref="E57:E58">
    <cfRule type="cellIs" dxfId="85" priority="81" operator="greaterThan">
      <formula>0</formula>
    </cfRule>
    <cfRule type="cellIs" dxfId="84" priority="82" operator="lessThan">
      <formula>0</formula>
    </cfRule>
  </conditionalFormatting>
  <conditionalFormatting sqref="E44:E55">
    <cfRule type="cellIs" dxfId="83" priority="87" operator="greaterThan">
      <formula>0</formula>
    </cfRule>
    <cfRule type="cellIs" dxfId="82" priority="88" operator="lessThan">
      <formula>0</formula>
    </cfRule>
  </conditionalFormatting>
  <conditionalFormatting sqref="E56">
    <cfRule type="cellIs" dxfId="81" priority="85" operator="greaterThan">
      <formula>0</formula>
    </cfRule>
    <cfRule type="cellIs" dxfId="80" priority="86" operator="lessThan">
      <formula>0</formula>
    </cfRule>
  </conditionalFormatting>
  <conditionalFormatting sqref="F31:F42">
    <cfRule type="cellIs" dxfId="79" priority="79" operator="greaterThan">
      <formula>0</formula>
    </cfRule>
    <cfRule type="cellIs" dxfId="78" priority="80" operator="lessThan">
      <formula>0</formula>
    </cfRule>
  </conditionalFormatting>
  <conditionalFormatting sqref="F43">
    <cfRule type="cellIs" dxfId="77" priority="77" operator="greaterThan">
      <formula>0</formula>
    </cfRule>
    <cfRule type="cellIs" dxfId="76" priority="78" operator="lessThan">
      <formula>0</formula>
    </cfRule>
  </conditionalFormatting>
  <conditionalFormatting sqref="F44:F55">
    <cfRule type="cellIs" dxfId="75" priority="75" operator="greaterThan">
      <formula>0</formula>
    </cfRule>
    <cfRule type="cellIs" dxfId="74" priority="76" operator="lessThan">
      <formula>0</formula>
    </cfRule>
  </conditionalFormatting>
  <conditionalFormatting sqref="F56">
    <cfRule type="cellIs" dxfId="73" priority="73" operator="greaterThan">
      <formula>0</formula>
    </cfRule>
    <cfRule type="cellIs" dxfId="72" priority="74" operator="lessThan">
      <formula>0</formula>
    </cfRule>
  </conditionalFormatting>
  <conditionalFormatting sqref="F57:F58">
    <cfRule type="cellIs" dxfId="71" priority="71" operator="greaterThan">
      <formula>0</formula>
    </cfRule>
    <cfRule type="cellIs" dxfId="70" priority="72" operator="lessThan">
      <formula>0</formula>
    </cfRule>
  </conditionalFormatting>
  <conditionalFormatting sqref="D59:D65">
    <cfRule type="cellIs" dxfId="69" priority="69" operator="greaterThan">
      <formula>0</formula>
    </cfRule>
    <cfRule type="cellIs" dxfId="68" priority="70" operator="lessThan">
      <formula>0</formula>
    </cfRule>
  </conditionalFormatting>
  <conditionalFormatting sqref="E59:E65">
    <cfRule type="cellIs" dxfId="67" priority="67" operator="greaterThan">
      <formula>0</formula>
    </cfRule>
    <cfRule type="cellIs" dxfId="66" priority="68" operator="lessThan">
      <formula>0</formula>
    </cfRule>
  </conditionalFormatting>
  <conditionalFormatting sqref="F59:F65">
    <cfRule type="cellIs" dxfId="65" priority="65" operator="greaterThan">
      <formula>0</formula>
    </cfRule>
    <cfRule type="cellIs" dxfId="64" priority="66" operator="lessThan">
      <formula>0</formula>
    </cfRule>
  </conditionalFormatting>
  <conditionalFormatting sqref="G66">
    <cfRule type="cellIs" dxfId="63" priority="63" operator="greaterThan">
      <formula>0</formula>
    </cfRule>
    <cfRule type="cellIs" dxfId="62" priority="64" operator="lessThan">
      <formula>0</formula>
    </cfRule>
  </conditionalFormatting>
  <conditionalFormatting sqref="D66">
    <cfRule type="cellIs" dxfId="61" priority="61" operator="greaterThan">
      <formula>0</formula>
    </cfRule>
    <cfRule type="cellIs" dxfId="60" priority="62" operator="lessThan">
      <formula>0</formula>
    </cfRule>
  </conditionalFormatting>
  <conditionalFormatting sqref="E66">
    <cfRule type="cellIs" dxfId="59" priority="59" operator="greaterThan">
      <formula>0</formula>
    </cfRule>
    <cfRule type="cellIs" dxfId="58" priority="60" operator="lessThan">
      <formula>0</formula>
    </cfRule>
  </conditionalFormatting>
  <conditionalFormatting sqref="F66">
    <cfRule type="cellIs" dxfId="57" priority="57" operator="greaterThan">
      <formula>0</formula>
    </cfRule>
    <cfRule type="cellIs" dxfId="56" priority="58" operator="lessThan">
      <formula>0</formula>
    </cfRule>
  </conditionalFormatting>
  <conditionalFormatting sqref="G67:G68">
    <cfRule type="cellIs" dxfId="55" priority="55" operator="greaterThan">
      <formula>0</formula>
    </cfRule>
    <cfRule type="cellIs" dxfId="54" priority="56" operator="lessThan">
      <formula>0</formula>
    </cfRule>
  </conditionalFormatting>
  <conditionalFormatting sqref="D67:D68">
    <cfRule type="cellIs" dxfId="53" priority="53" operator="greaterThan">
      <formula>0</formula>
    </cfRule>
    <cfRule type="cellIs" dxfId="52" priority="54" operator="lessThan">
      <formula>0</formula>
    </cfRule>
  </conditionalFormatting>
  <conditionalFormatting sqref="E67:E68">
    <cfRule type="cellIs" dxfId="51" priority="51" operator="greaterThan">
      <formula>0</formula>
    </cfRule>
    <cfRule type="cellIs" dxfId="50" priority="52" operator="lessThan">
      <formula>0</formula>
    </cfRule>
  </conditionalFormatting>
  <conditionalFormatting sqref="F67:F68">
    <cfRule type="cellIs" dxfId="49" priority="49" operator="greaterThan">
      <formula>0</formula>
    </cfRule>
    <cfRule type="cellIs" dxfId="48" priority="50" operator="lessThan">
      <formula>0</formula>
    </cfRule>
  </conditionalFormatting>
  <conditionalFormatting sqref="S31">
    <cfRule type="cellIs" dxfId="47" priority="47" operator="greaterThan">
      <formula>0</formula>
    </cfRule>
    <cfRule type="cellIs" dxfId="46" priority="48" operator="lessThan">
      <formula>0</formula>
    </cfRule>
  </conditionalFormatting>
  <conditionalFormatting sqref="G69 S69">
    <cfRule type="cellIs" dxfId="45" priority="45" operator="greaterThan">
      <formula>0</formula>
    </cfRule>
    <cfRule type="cellIs" dxfId="44" priority="46" operator="lessThan">
      <formula>0</formula>
    </cfRule>
  </conditionalFormatting>
  <conditionalFormatting sqref="D69">
    <cfRule type="cellIs" dxfId="43" priority="43" operator="greaterThan">
      <formula>0</formula>
    </cfRule>
    <cfRule type="cellIs" dxfId="42" priority="44" operator="lessThan">
      <formula>0</formula>
    </cfRule>
  </conditionalFormatting>
  <conditionalFormatting sqref="E69">
    <cfRule type="cellIs" dxfId="41" priority="41" operator="greaterThan">
      <formula>0</formula>
    </cfRule>
    <cfRule type="cellIs" dxfId="40" priority="42" operator="lessThan">
      <formula>0</formula>
    </cfRule>
  </conditionalFormatting>
  <conditionalFormatting sqref="F69">
    <cfRule type="cellIs" dxfId="39" priority="39" operator="greaterThan">
      <formula>0</formula>
    </cfRule>
    <cfRule type="cellIs" dxfId="38" priority="40" operator="lessThan">
      <formula>0</formula>
    </cfRule>
  </conditionalFormatting>
  <conditionalFormatting sqref="S70:S81">
    <cfRule type="cellIs" dxfId="37" priority="37" operator="greaterThan">
      <formula>0</formula>
    </cfRule>
    <cfRule type="cellIs" dxfId="36" priority="38" operator="lessThan">
      <formula>0</formula>
    </cfRule>
  </conditionalFormatting>
  <conditionalFormatting sqref="G70:G81">
    <cfRule type="cellIs" dxfId="35" priority="35" operator="greaterThan">
      <formula>0</formula>
    </cfRule>
    <cfRule type="cellIs" dxfId="34" priority="36" operator="lessThan">
      <formula>0</formula>
    </cfRule>
  </conditionalFormatting>
  <conditionalFormatting sqref="D70:D81">
    <cfRule type="cellIs" dxfId="33" priority="33" operator="greaterThan">
      <formula>0</formula>
    </cfRule>
    <cfRule type="cellIs" dxfId="32" priority="34" operator="lessThan">
      <formula>0</formula>
    </cfRule>
  </conditionalFormatting>
  <conditionalFormatting sqref="E70:E81">
    <cfRule type="cellIs" dxfId="31" priority="31" operator="greaterThan">
      <formula>0</formula>
    </cfRule>
    <cfRule type="cellIs" dxfId="30" priority="32" operator="lessThan">
      <formula>0</formula>
    </cfRule>
  </conditionalFormatting>
  <conditionalFormatting sqref="F70:F81">
    <cfRule type="cellIs" dxfId="29" priority="29" operator="greaterThan">
      <formula>0</formula>
    </cfRule>
    <cfRule type="cellIs" dxfId="28" priority="30" operator="lessThan">
      <formula>0</formula>
    </cfRule>
  </conditionalFormatting>
  <conditionalFormatting sqref="X32:X68">
    <cfRule type="cellIs" dxfId="27" priority="27" operator="greaterThan">
      <formula>0</formula>
    </cfRule>
    <cfRule type="cellIs" dxfId="26" priority="28" operator="lessThan">
      <formula>0</formula>
    </cfRule>
  </conditionalFormatting>
  <conditionalFormatting sqref="X31">
    <cfRule type="cellIs" dxfId="25" priority="25" operator="greaterThan">
      <formula>0</formula>
    </cfRule>
    <cfRule type="cellIs" dxfId="24" priority="26" operator="lessThan">
      <formula>0</formula>
    </cfRule>
  </conditionalFormatting>
  <conditionalFormatting sqref="X69">
    <cfRule type="cellIs" dxfId="23" priority="23" operator="greaterThan">
      <formula>0</formula>
    </cfRule>
    <cfRule type="cellIs" dxfId="22" priority="24" operator="lessThan">
      <formula>0</formula>
    </cfRule>
  </conditionalFormatting>
  <conditionalFormatting sqref="X70:X80">
    <cfRule type="cellIs" dxfId="21" priority="21" operator="greaterThan">
      <formula>0</formula>
    </cfRule>
    <cfRule type="cellIs" dxfId="20" priority="22" operator="lessThan">
      <formula>0</formula>
    </cfRule>
  </conditionalFormatting>
  <conditionalFormatting sqref="W32:W68">
    <cfRule type="cellIs" dxfId="19" priority="19" operator="greaterThan">
      <formula>0</formula>
    </cfRule>
    <cfRule type="cellIs" dxfId="18" priority="20" operator="lessThan">
      <formula>0</formula>
    </cfRule>
  </conditionalFormatting>
  <conditionalFormatting sqref="W31">
    <cfRule type="cellIs" dxfId="17" priority="17" operator="greaterThan">
      <formula>0</formula>
    </cfRule>
    <cfRule type="cellIs" dxfId="16" priority="18" operator="lessThan">
      <formula>0</formula>
    </cfRule>
  </conditionalFormatting>
  <conditionalFormatting sqref="W69">
    <cfRule type="cellIs" dxfId="15" priority="15" operator="greaterThan">
      <formula>0</formula>
    </cfRule>
    <cfRule type="cellIs" dxfId="14" priority="16" operator="lessThan">
      <formula>0</formula>
    </cfRule>
  </conditionalFormatting>
  <conditionalFormatting sqref="W70:W81">
    <cfRule type="cellIs" dxfId="13" priority="13" operator="greaterThan">
      <formula>0</formula>
    </cfRule>
    <cfRule type="cellIs" dxfId="12" priority="14" operator="lessThan">
      <formula>0</formula>
    </cfRule>
  </conditionalFormatting>
  <conditionalFormatting sqref="H82:R82 T82:V82">
    <cfRule type="cellIs" dxfId="11" priority="11" operator="greaterThan">
      <formula>0</formula>
    </cfRule>
    <cfRule type="cellIs" dxfId="10" priority="12" operator="lessThan">
      <formula>0</formula>
    </cfRule>
  </conditionalFormatting>
  <conditionalFormatting sqref="G82 S82">
    <cfRule type="cellIs" dxfId="9" priority="9" operator="greaterThan">
      <formula>0</formula>
    </cfRule>
    <cfRule type="cellIs" dxfId="8" priority="10" operator="lessThan">
      <formula>0</formula>
    </cfRule>
  </conditionalFormatting>
  <conditionalFormatting sqref="D82">
    <cfRule type="cellIs" dxfId="7" priority="7" operator="greaterThan">
      <formula>0</formula>
    </cfRule>
    <cfRule type="cellIs" dxfId="6" priority="8" operator="lessThan">
      <formula>0</formula>
    </cfRule>
  </conditionalFormatting>
  <conditionalFormatting sqref="E82">
    <cfRule type="cellIs" dxfId="5" priority="5" operator="greaterThan">
      <formula>0</formula>
    </cfRule>
    <cfRule type="cellIs" dxfId="4" priority="6" operator="lessThan">
      <formula>0</formula>
    </cfRule>
  </conditionalFormatting>
  <conditionalFormatting sqref="F82">
    <cfRule type="cellIs" dxfId="3" priority="3" operator="greaterThan">
      <formula>0</formula>
    </cfRule>
    <cfRule type="cellIs" dxfId="2" priority="4" operator="lessThan">
      <formula>0</formula>
    </cfRule>
  </conditionalFormatting>
  <conditionalFormatting sqref="W82">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Graphs_DTR</vt:lpstr>
      <vt:lpstr>Date_rbts</vt:lpstr>
      <vt:lpstr>Date_soins</vt:lpstr>
      <vt:lpstr>Révisions_date_soins</vt:lpstr>
      <vt:lpstr>Date_rbts!Zone_d_impression</vt:lpstr>
      <vt:lpstr>Date_soins!Zone_d_impression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2026-04-20T13:18:24Z</dcterms:created>
  <dcterms:modified xsi:type="dcterms:W3CDTF">2026-04-20T13:19:40Z</dcterms:modified>
</cp:coreProperties>
</file>